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3275" windowHeight="7005" tabRatio="317" firstSheet="5" activeTab="8"/>
  </bookViews>
  <sheets>
    <sheet name="9902" sheetId="1" r:id="rId1"/>
    <sheet name="9903" sheetId="2" r:id="rId2"/>
    <sheet name="9904" sheetId="3" r:id="rId3"/>
    <sheet name="9905" sheetId="4" r:id="rId4"/>
    <sheet name="9906" sheetId="5" r:id="rId5"/>
    <sheet name="9907" sheetId="6" r:id="rId6"/>
    <sheet name="9909" sheetId="7" r:id="rId7"/>
    <sheet name="9910" sheetId="8" r:id="rId8"/>
    <sheet name="9911" sheetId="9" r:id="rId9"/>
    <sheet name="9912" sheetId="10" r:id="rId10"/>
  </sheets>
  <definedNames/>
  <calcPr fullCalcOnLoad="1"/>
</workbook>
</file>

<file path=xl/sharedStrings.xml><?xml version="1.0" encoding="utf-8"?>
<sst xmlns="http://schemas.openxmlformats.org/spreadsheetml/2006/main" count="76" uniqueCount="41">
  <si>
    <t>計畫名稱</t>
  </si>
  <si>
    <t>金額</t>
  </si>
  <si>
    <t>合      計</t>
  </si>
  <si>
    <t>單位:元</t>
  </si>
  <si>
    <t>台灣中油公司99年2月委託研究費用</t>
  </si>
  <si>
    <t>纖維素分解酶基因突變及高活性菌株篩選</t>
  </si>
  <si>
    <t>粗甘油轉化1,3-Propanediol菌株改良研究</t>
  </si>
  <si>
    <t>生質能源的利用</t>
  </si>
  <si>
    <t>台灣中油公司99年3月委託研究費用</t>
  </si>
  <si>
    <t>丁醇生產菌基因體研究分析</t>
  </si>
  <si>
    <t>台灣中油公司99年4月委託研究費用</t>
  </si>
  <si>
    <t xml:space="preserve">大林蒲地區健康風險評估研究 </t>
  </si>
  <si>
    <t>土地資產管理與活化策略及台北市龍江路、承德路及關渡共3處土地開發研究</t>
  </si>
  <si>
    <t>台灣中油公司99年5月委託研究費用</t>
  </si>
  <si>
    <t>單位:元</t>
  </si>
  <si>
    <t>計畫名稱</t>
  </si>
  <si>
    <t>金額</t>
  </si>
  <si>
    <t>合      計</t>
  </si>
  <si>
    <t>奈米複合材料應用研究</t>
  </si>
  <si>
    <t>台灣中油公司99年6月委託研究費用</t>
  </si>
  <si>
    <t>單位:元</t>
  </si>
  <si>
    <t>計畫名稱</t>
  </si>
  <si>
    <t>金額</t>
  </si>
  <si>
    <t>合      計</t>
  </si>
  <si>
    <t>利用抗體專一性純化基因轉殖酵母纖維素酶研究</t>
  </si>
  <si>
    <t>台灣中油公司99年7月委託研究費用</t>
  </si>
  <si>
    <t>台灣中油公司99年9月委託研究費用</t>
  </si>
  <si>
    <t>台中港LNG接收站港外碼頭及第二輸氣管線興建計畫可行性研究與環境影響評估</t>
  </si>
  <si>
    <t>台灣中油公司99年10月委託研究費用</t>
  </si>
  <si>
    <t xml:space="preserve">台灣地區生質能源植物的選育與造林生產技術的開發 </t>
  </si>
  <si>
    <t xml:space="preserve">台灣地區生質能源植物的選育與造林生產技術的開發 </t>
  </si>
  <si>
    <t xml:space="preserve">電動車用鋰電池之非晶型碳材開發   </t>
  </si>
  <si>
    <t>台灣中油公司99年11月委託研究費用</t>
  </si>
  <si>
    <t>台中港LNG接收站港外碼頭及第二輸氣管線興建計畫可行性研究與環境影響評估</t>
  </si>
  <si>
    <t>台灣中油公司99年12月委託研究費用</t>
  </si>
  <si>
    <t>利用抗體專一性純化基因轉殖酵母纖維素酶研究</t>
  </si>
  <si>
    <t>設備以風險為基準檢查技術分析工作</t>
  </si>
  <si>
    <t>厭氧真菌生產木質纖維分解酵素之探討</t>
  </si>
  <si>
    <t>奈米複合材料應用研究</t>
  </si>
  <si>
    <t>設備可靠度為中心的維修技術分析工作</t>
  </si>
  <si>
    <t>土地資產管理與活化策略及台北市龍江路、承德路及關渡共3處土地開發研究</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</si>
</sst>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dddd\,\ mmmm\ dd\,\ yyyy"/>
    <numFmt numFmtId="185" formatCode="[$-FFFF]g/&quot;通&quot;&quot;用&quot;&quot;格&quot;&quot;式&quot;"/>
    <numFmt numFmtId="186" formatCode="&quot;Yes&quot;;&quot;Yes&quot;;&quot;No&quot;"/>
    <numFmt numFmtId="187" formatCode="&quot;True&quot;;&quot;True&quot;;&quot;False&quot;"/>
    <numFmt numFmtId="188" formatCode="&quot;On&quot;;&quot;On&quot;;&quot;Off&quot;"/>
    <numFmt numFmtId="189" formatCode="#,##0.0"/>
    <numFmt numFmtId="190" formatCode="_(* #,##0.0_);_(* \(#,##0.0\);_(* &quot;-&quot;??_);_(@_)"/>
    <numFmt numFmtId="191" formatCode="_(* #,##0_);_(* \(#,##0\);_(* &quot;-&quot;??_);_(@_)"/>
  </numFmts>
  <fonts count="7">
    <font>
      <sz val="12"/>
      <color indexed="8"/>
      <name val="新細明體"/>
      <family val="1"/>
    </font>
    <font>
      <sz val="9"/>
      <color indexed="8"/>
      <name val="新細明體"/>
      <family val="1"/>
    </font>
    <font>
      <sz val="9"/>
      <name val="新細明體"/>
      <family val="1"/>
    </font>
    <font>
      <sz val="16"/>
      <color indexed="8"/>
      <name val="標楷體"/>
      <family val="4"/>
    </font>
    <font>
      <b/>
      <sz val="16"/>
      <color indexed="8"/>
      <name val="標楷體"/>
      <family val="4"/>
    </font>
    <font>
      <sz val="14"/>
      <color indexed="8"/>
      <name val="標楷體"/>
      <family val="4"/>
    </font>
    <font>
      <sz val="14"/>
      <color indexed="8"/>
      <name val="Times New Roman"/>
      <family val="1"/>
    </font>
  </fonts>
  <fills count="2">
    <fill>
      <patternFill/>
    </fill>
    <fill>
      <patternFill patternType="gray125"/>
    </fill>
  </fills>
  <borders count="2">
    <border>
      <left/>
      <right/>
      <top/>
      <bottom/>
      <diagonal/>
    </border>
    <border>
      <left style="thin">
        <color indexed="8"/>
      </left>
      <right style="thin">
        <color indexed="8"/>
      </right>
      <top style="thin">
        <color indexed="8"/>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1" fillId="0" borderId="0" applyFont="0" applyFill="0" applyBorder="0" applyAlignment="0" applyProtection="0"/>
    <xf numFmtId="181" fontId="1" fillId="0" borderId="0" applyFont="0" applyFill="0" applyBorder="0" applyAlignment="0" applyProtection="0"/>
    <xf numFmtId="9" fontId="1" fillId="0" borderId="0" applyFont="0" applyFill="0" applyBorder="0" applyAlignment="0" applyProtection="0"/>
    <xf numFmtId="182" fontId="1" fillId="0" borderId="0" applyFont="0" applyFill="0" applyBorder="0" applyAlignment="0" applyProtection="0"/>
    <xf numFmtId="180" fontId="1" fillId="0" borderId="0" applyFont="0" applyFill="0" applyBorder="0" applyAlignment="0" applyProtection="0"/>
  </cellStyleXfs>
  <cellXfs count="19">
    <xf numFmtId="0" fontId="0" fillId="0" borderId="0" xfId="0" applyAlignment="1">
      <alignment/>
    </xf>
    <xf numFmtId="0" fontId="3" fillId="0" borderId="0" xfId="0" applyFont="1" applyAlignment="1">
      <alignment/>
    </xf>
    <xf numFmtId="0" fontId="3" fillId="0" borderId="0" xfId="0" applyFont="1" applyFill="1" applyBorder="1" applyAlignment="1">
      <alignment horizontal="center"/>
    </xf>
    <xf numFmtId="0" fontId="3" fillId="0" borderId="0" xfId="0" applyFont="1" applyFill="1" applyBorder="1" applyAlignment="1">
      <alignment wrapText="1"/>
    </xf>
    <xf numFmtId="0" fontId="3" fillId="0" borderId="0" xfId="0" applyFont="1" applyFill="1" applyBorder="1" applyAlignment="1">
      <alignment horizontal="right" wrapText="1"/>
    </xf>
    <xf numFmtId="4" fontId="3" fillId="0" borderId="0" xfId="0" applyNumberFormat="1" applyFont="1" applyBorder="1" applyAlignment="1">
      <alignment/>
    </xf>
    <xf numFmtId="0" fontId="3" fillId="0" borderId="1" xfId="0" applyFont="1" applyFill="1" applyBorder="1" applyAlignment="1">
      <alignment horizontal="center" wrapText="1"/>
    </xf>
    <xf numFmtId="0" fontId="5" fillId="0" borderId="0" xfId="0" applyFont="1" applyAlignment="1">
      <alignment/>
    </xf>
    <xf numFmtId="0" fontId="5" fillId="0" borderId="0" xfId="0" applyFont="1" applyAlignment="1">
      <alignment horizontal="right"/>
    </xf>
    <xf numFmtId="0" fontId="5" fillId="0" borderId="1" xfId="0" applyFont="1" applyFill="1" applyBorder="1" applyAlignment="1">
      <alignment horizontal="center"/>
    </xf>
    <xf numFmtId="0" fontId="5" fillId="0" borderId="1" xfId="0" applyFont="1" applyFill="1" applyBorder="1" applyAlignment="1">
      <alignment wrapText="1"/>
    </xf>
    <xf numFmtId="3" fontId="6" fillId="0" borderId="1" xfId="0" applyNumberFormat="1" applyFont="1" applyFill="1" applyBorder="1" applyAlignment="1">
      <alignment horizontal="right" wrapText="1"/>
    </xf>
    <xf numFmtId="0" fontId="5" fillId="0" borderId="1" xfId="0" applyFont="1" applyFill="1" applyBorder="1" applyAlignment="1">
      <alignment vertical="center" wrapText="1"/>
    </xf>
    <xf numFmtId="3" fontId="6" fillId="0" borderId="1" xfId="0" applyNumberFormat="1" applyFont="1" applyFill="1" applyBorder="1" applyAlignment="1">
      <alignment horizontal="right" vertical="center" wrapText="1"/>
    </xf>
    <xf numFmtId="0" fontId="5" fillId="0" borderId="1" xfId="0" applyFont="1" applyFill="1" applyBorder="1" applyAlignment="1">
      <alignment horizontal="left" vertical="center" wrapText="1"/>
    </xf>
    <xf numFmtId="0" fontId="3" fillId="0" borderId="0" xfId="0" applyFont="1" applyAlignment="1">
      <alignment horizontal="left" vertical="center"/>
    </xf>
    <xf numFmtId="0" fontId="3" fillId="0" borderId="0" xfId="0" applyFont="1" applyFill="1" applyBorder="1" applyAlignment="1">
      <alignment horizontal="left" vertical="center" wrapText="1"/>
    </xf>
    <xf numFmtId="0" fontId="3" fillId="0" borderId="1" xfId="0" applyFont="1" applyFill="1" applyBorder="1" applyAlignment="1">
      <alignment horizontal="left" vertical="center" wrapText="1"/>
    </xf>
    <xf numFmtId="0" fontId="4" fillId="0" borderId="0" xfId="0" applyFont="1" applyAlignment="1">
      <alignment horizont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8"/>
  <sheetViews>
    <sheetView zoomScaleSheetLayoutView="144" workbookViewId="0" topLeftCell="A1">
      <selection activeCell="A4" sqref="A4"/>
    </sheetView>
  </sheetViews>
  <sheetFormatPr defaultColWidth="9.00390625" defaultRowHeight="16.5"/>
  <cols>
    <col min="1" max="1" width="55.75390625" style="1" customWidth="1"/>
    <col min="2" max="2" width="23.50390625" style="1" customWidth="1"/>
    <col min="3" max="16384" width="15.50390625" style="1" customWidth="1"/>
  </cols>
  <sheetData>
    <row r="1" spans="1:2" ht="36.75" customHeight="1">
      <c r="A1" s="18" t="s">
        <v>4</v>
      </c>
      <c r="B1" s="18"/>
    </row>
    <row r="2" spans="1:2" ht="26.25" customHeight="1">
      <c r="A2" s="7"/>
      <c r="B2" s="8" t="s">
        <v>3</v>
      </c>
    </row>
    <row r="3" spans="1:15" ht="24.75" customHeight="1">
      <c r="A3" s="9" t="s">
        <v>0</v>
      </c>
      <c r="B3" s="9" t="s">
        <v>1</v>
      </c>
      <c r="D3" s="2"/>
      <c r="E3" s="2"/>
      <c r="F3" s="2"/>
      <c r="G3" s="2"/>
      <c r="H3" s="2"/>
      <c r="I3" s="2"/>
      <c r="J3" s="2"/>
      <c r="K3" s="2"/>
      <c r="L3" s="2"/>
      <c r="M3" s="2"/>
      <c r="N3" s="2"/>
      <c r="O3" s="2"/>
    </row>
    <row r="4" spans="1:15" ht="24.75" customHeight="1">
      <c r="A4" s="10" t="s">
        <v>5</v>
      </c>
      <c r="B4" s="11">
        <v>427500</v>
      </c>
      <c r="D4" s="3"/>
      <c r="E4" s="3"/>
      <c r="F4" s="3"/>
      <c r="G4" s="3"/>
      <c r="H4" s="3"/>
      <c r="I4" s="3"/>
      <c r="J4" s="3"/>
      <c r="K4" s="3"/>
      <c r="L4" s="3"/>
      <c r="M4" s="3"/>
      <c r="N4" s="4"/>
      <c r="O4" s="4"/>
    </row>
    <row r="5" spans="1:15" ht="24.75" customHeight="1">
      <c r="A5" s="10" t="s">
        <v>6</v>
      </c>
      <c r="B5" s="11">
        <v>405000</v>
      </c>
      <c r="D5" s="3"/>
      <c r="E5" s="3"/>
      <c r="F5" s="3"/>
      <c r="G5" s="3"/>
      <c r="H5" s="3"/>
      <c r="I5" s="3"/>
      <c r="J5" s="3"/>
      <c r="K5" s="3"/>
      <c r="L5" s="3"/>
      <c r="M5" s="3"/>
      <c r="N5" s="4"/>
      <c r="O5" s="4"/>
    </row>
    <row r="6" spans="1:15" ht="24.75" customHeight="1">
      <c r="A6" s="10" t="s">
        <v>7</v>
      </c>
      <c r="B6" s="11">
        <v>465500</v>
      </c>
      <c r="D6" s="3"/>
      <c r="E6" s="3"/>
      <c r="F6" s="3"/>
      <c r="G6" s="3"/>
      <c r="H6" s="3"/>
      <c r="I6" s="3"/>
      <c r="J6" s="3"/>
      <c r="K6" s="3"/>
      <c r="L6" s="3"/>
      <c r="M6" s="3"/>
      <c r="N6" s="4"/>
      <c r="O6" s="4"/>
    </row>
    <row r="7" spans="1:15" ht="24.75" customHeight="1">
      <c r="A7" s="6" t="s">
        <v>2</v>
      </c>
      <c r="B7" s="11">
        <f>SUM(B4:B6)</f>
        <v>1298000</v>
      </c>
      <c r="D7" s="3"/>
      <c r="E7" s="3"/>
      <c r="F7" s="3"/>
      <c r="G7" s="3"/>
      <c r="H7" s="3"/>
      <c r="I7" s="3"/>
      <c r="J7" s="3"/>
      <c r="K7" s="3"/>
      <c r="L7" s="3"/>
      <c r="M7" s="3"/>
      <c r="N7" s="4"/>
      <c r="O7" s="4"/>
    </row>
    <row r="8" ht="21">
      <c r="B8" s="5"/>
    </row>
  </sheetData>
  <mergeCells count="1">
    <mergeCell ref="A1:B1"/>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O11"/>
  <sheetViews>
    <sheetView workbookViewId="0" topLeftCell="A4">
      <selection activeCell="B11" sqref="B11"/>
    </sheetView>
  </sheetViews>
  <sheetFormatPr defaultColWidth="9.00390625" defaultRowHeight="16.5"/>
  <cols>
    <col min="1" max="1" width="79.375" style="0" customWidth="1"/>
    <col min="2" max="2" width="16.50390625" style="0" customWidth="1"/>
  </cols>
  <sheetData>
    <row r="1" spans="1:2" s="1" customFormat="1" ht="36.75" customHeight="1">
      <c r="A1" s="18" t="s">
        <v>34</v>
      </c>
      <c r="B1" s="18"/>
    </row>
    <row r="2" spans="1:2" s="1" customFormat="1" ht="26.25" customHeight="1">
      <c r="A2" s="7"/>
      <c r="B2" s="8" t="s">
        <v>3</v>
      </c>
    </row>
    <row r="3" spans="1:15" s="1" customFormat="1" ht="24.75" customHeight="1">
      <c r="A3" s="9" t="s">
        <v>0</v>
      </c>
      <c r="B3" s="9" t="s">
        <v>1</v>
      </c>
      <c r="D3" s="2"/>
      <c r="E3" s="2"/>
      <c r="F3" s="2"/>
      <c r="G3" s="2"/>
      <c r="H3" s="2"/>
      <c r="I3" s="2"/>
      <c r="J3" s="2"/>
      <c r="K3" s="2"/>
      <c r="L3" s="2"/>
      <c r="M3" s="2"/>
      <c r="N3" s="2"/>
      <c r="O3" s="2"/>
    </row>
    <row r="4" spans="1:15" s="15" customFormat="1" ht="33" customHeight="1">
      <c r="A4" s="14" t="s">
        <v>35</v>
      </c>
      <c r="B4" s="13">
        <v>400000</v>
      </c>
      <c r="D4" s="16"/>
      <c r="E4" s="16"/>
      <c r="F4" s="16"/>
      <c r="G4" s="16"/>
      <c r="H4" s="16"/>
      <c r="I4" s="16"/>
      <c r="J4" s="16"/>
      <c r="K4" s="16"/>
      <c r="L4" s="16"/>
      <c r="M4" s="16"/>
      <c r="N4" s="16"/>
      <c r="O4" s="16"/>
    </row>
    <row r="5" spans="1:15" s="15" customFormat="1" ht="33" customHeight="1">
      <c r="A5" s="14" t="s">
        <v>36</v>
      </c>
      <c r="B5" s="13">
        <f>3053226+4546774</f>
        <v>7600000</v>
      </c>
      <c r="D5" s="16"/>
      <c r="E5" s="16"/>
      <c r="F5" s="16"/>
      <c r="G5" s="16"/>
      <c r="H5" s="16"/>
      <c r="I5" s="16"/>
      <c r="J5" s="16"/>
      <c r="K5" s="16"/>
      <c r="L5" s="16"/>
      <c r="M5" s="16"/>
      <c r="N5" s="16"/>
      <c r="O5" s="16"/>
    </row>
    <row r="6" spans="1:15" s="15" customFormat="1" ht="33" customHeight="1">
      <c r="A6" s="14" t="s">
        <v>37</v>
      </c>
      <c r="B6" s="13">
        <v>400000</v>
      </c>
      <c r="D6" s="16"/>
      <c r="E6" s="16"/>
      <c r="F6" s="16"/>
      <c r="G6" s="16"/>
      <c r="H6" s="16"/>
      <c r="I6" s="16"/>
      <c r="J6" s="16"/>
      <c r="K6" s="16"/>
      <c r="L6" s="16"/>
      <c r="M6" s="16"/>
      <c r="N6" s="16"/>
      <c r="O6" s="16"/>
    </row>
    <row r="7" spans="1:15" s="15" customFormat="1" ht="33" customHeight="1">
      <c r="A7" s="14" t="s">
        <v>18</v>
      </c>
      <c r="B7" s="13">
        <v>495000</v>
      </c>
      <c r="D7" s="16"/>
      <c r="E7" s="16"/>
      <c r="F7" s="16"/>
      <c r="G7" s="16"/>
      <c r="H7" s="16"/>
      <c r="I7" s="16"/>
      <c r="J7" s="16"/>
      <c r="K7" s="16"/>
      <c r="L7" s="16"/>
      <c r="M7" s="16"/>
      <c r="N7" s="16"/>
      <c r="O7" s="16"/>
    </row>
    <row r="8" spans="1:15" s="15" customFormat="1" ht="33" customHeight="1">
      <c r="A8" s="14" t="s">
        <v>39</v>
      </c>
      <c r="B8" s="13">
        <f>1430000+2145000</f>
        <v>3575000</v>
      </c>
      <c r="D8" s="16"/>
      <c r="E8" s="16"/>
      <c r="F8" s="16"/>
      <c r="G8" s="16"/>
      <c r="H8" s="16"/>
      <c r="I8" s="16"/>
      <c r="J8" s="16"/>
      <c r="K8" s="16"/>
      <c r="L8" s="16"/>
      <c r="M8" s="16"/>
      <c r="N8" s="16"/>
      <c r="O8" s="16"/>
    </row>
    <row r="9" spans="1:15" s="15" customFormat="1" ht="48" customHeight="1">
      <c r="A9" s="14" t="s">
        <v>12</v>
      </c>
      <c r="B9" s="13">
        <v>520000</v>
      </c>
      <c r="D9" s="16"/>
      <c r="E9" s="16"/>
      <c r="F9" s="16"/>
      <c r="G9" s="16"/>
      <c r="H9" s="16"/>
      <c r="I9" s="16"/>
      <c r="J9" s="16"/>
      <c r="K9" s="16"/>
      <c r="L9" s="16"/>
      <c r="M9" s="16"/>
      <c r="N9" s="16"/>
      <c r="O9" s="16"/>
    </row>
    <row r="10" spans="1:15" s="15" customFormat="1" ht="44.25" customHeight="1">
      <c r="A10" s="14" t="s">
        <v>27</v>
      </c>
      <c r="B10" s="13">
        <v>10391553</v>
      </c>
      <c r="D10" s="16"/>
      <c r="E10" s="16"/>
      <c r="F10" s="16"/>
      <c r="G10" s="16"/>
      <c r="H10" s="16"/>
      <c r="I10" s="16"/>
      <c r="J10" s="16"/>
      <c r="K10" s="16"/>
      <c r="L10" s="16"/>
      <c r="M10" s="16"/>
      <c r="N10" s="16"/>
      <c r="O10" s="16"/>
    </row>
    <row r="11" spans="1:15" s="15" customFormat="1" ht="33" customHeight="1">
      <c r="A11" s="17" t="s">
        <v>2</v>
      </c>
      <c r="B11" s="13">
        <f>SUM(B4:B10)</f>
        <v>23381553</v>
      </c>
      <c r="D11" s="16"/>
      <c r="E11" s="16"/>
      <c r="F11" s="16"/>
      <c r="G11" s="16"/>
      <c r="H11" s="16"/>
      <c r="I11" s="16"/>
      <c r="J11" s="16"/>
      <c r="K11" s="16"/>
      <c r="L11" s="16"/>
      <c r="M11" s="16"/>
      <c r="N11" s="16"/>
      <c r="O11" s="16"/>
    </row>
  </sheetData>
  <mergeCells count="1">
    <mergeCell ref="A1:B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2:B6"/>
  <sheetViews>
    <sheetView workbookViewId="0" topLeftCell="A1">
      <selection activeCell="A5" sqref="A5"/>
    </sheetView>
  </sheetViews>
  <sheetFormatPr defaultColWidth="9.00390625" defaultRowHeight="16.5"/>
  <cols>
    <col min="1" max="1" width="52.375" style="0" customWidth="1"/>
    <col min="2" max="2" width="22.50390625" style="0" customWidth="1"/>
  </cols>
  <sheetData>
    <row r="2" spans="1:2" ht="21">
      <c r="A2" s="18" t="s">
        <v>8</v>
      </c>
      <c r="B2" s="18"/>
    </row>
    <row r="3" spans="1:2" ht="19.5">
      <c r="A3" s="7"/>
      <c r="B3" s="8" t="s">
        <v>3</v>
      </c>
    </row>
    <row r="4" spans="1:2" ht="19.5">
      <c r="A4" s="9" t="s">
        <v>0</v>
      </c>
      <c r="B4" s="9" t="s">
        <v>1</v>
      </c>
    </row>
    <row r="5" spans="1:2" ht="30.75" customHeight="1">
      <c r="A5" s="10" t="s">
        <v>9</v>
      </c>
      <c r="B5" s="11">
        <v>425000</v>
      </c>
    </row>
    <row r="6" spans="1:2" ht="30.75" customHeight="1">
      <c r="A6" s="6" t="s">
        <v>2</v>
      </c>
      <c r="B6" s="11">
        <f>SUM(B5:B5)</f>
        <v>425000</v>
      </c>
    </row>
  </sheetData>
  <mergeCells count="1">
    <mergeCell ref="A2:B2"/>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B6"/>
  <sheetViews>
    <sheetView workbookViewId="0" topLeftCell="A1">
      <selection activeCell="B6" sqref="B6"/>
    </sheetView>
  </sheetViews>
  <sheetFormatPr defaultColWidth="9.00390625" defaultRowHeight="16.5"/>
  <cols>
    <col min="1" max="1" width="61.00390625" style="0" customWidth="1"/>
    <col min="2" max="2" width="15.625" style="0" customWidth="1"/>
  </cols>
  <sheetData>
    <row r="1" spans="1:2" ht="21">
      <c r="A1" s="18" t="s">
        <v>10</v>
      </c>
      <c r="B1" s="18"/>
    </row>
    <row r="2" spans="1:2" ht="19.5">
      <c r="A2" s="7"/>
      <c r="B2" s="8" t="s">
        <v>3</v>
      </c>
    </row>
    <row r="3" spans="1:2" ht="19.5">
      <c r="A3" s="9" t="s">
        <v>0</v>
      </c>
      <c r="B3" s="9" t="s">
        <v>1</v>
      </c>
    </row>
    <row r="4" spans="1:2" ht="41.25" customHeight="1">
      <c r="A4" s="10" t="s">
        <v>30</v>
      </c>
      <c r="B4" s="11">
        <v>1170000</v>
      </c>
    </row>
    <row r="5" spans="1:2" ht="39" customHeight="1">
      <c r="A5" s="10" t="s">
        <v>11</v>
      </c>
      <c r="B5" s="11">
        <f>1382903-1066811</f>
        <v>316092</v>
      </c>
    </row>
    <row r="6" spans="1:2" ht="31.5" customHeight="1">
      <c r="A6" s="6" t="s">
        <v>2</v>
      </c>
      <c r="B6" s="11">
        <f>SUM(B4:B5)</f>
        <v>1486092</v>
      </c>
    </row>
  </sheetData>
  <mergeCells count="1">
    <mergeCell ref="A1:B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B5"/>
  <sheetViews>
    <sheetView workbookViewId="0" topLeftCell="A1">
      <selection activeCell="A4" sqref="A4"/>
    </sheetView>
  </sheetViews>
  <sheetFormatPr defaultColWidth="9.00390625" defaultRowHeight="16.5"/>
  <cols>
    <col min="1" max="1" width="65.50390625" style="0" customWidth="1"/>
    <col min="2" max="2" width="19.50390625" style="0" customWidth="1"/>
  </cols>
  <sheetData>
    <row r="1" spans="1:2" ht="33.75" customHeight="1">
      <c r="A1" s="18" t="s">
        <v>13</v>
      </c>
      <c r="B1" s="18"/>
    </row>
    <row r="2" spans="1:2" ht="27" customHeight="1">
      <c r="A2" s="7"/>
      <c r="B2" s="8" t="s">
        <v>3</v>
      </c>
    </row>
    <row r="3" spans="1:2" ht="19.5">
      <c r="A3" s="9" t="s">
        <v>0</v>
      </c>
      <c r="B3" s="9" t="s">
        <v>1</v>
      </c>
    </row>
    <row r="4" spans="1:2" ht="43.5" customHeight="1">
      <c r="A4" s="10" t="s">
        <v>12</v>
      </c>
      <c r="B4" s="11">
        <v>990476</v>
      </c>
    </row>
    <row r="5" spans="1:2" ht="21">
      <c r="A5" s="6" t="s">
        <v>2</v>
      </c>
      <c r="B5" s="11">
        <f>SUM(B4:B4)</f>
        <v>990476</v>
      </c>
    </row>
  </sheetData>
  <mergeCells count="1">
    <mergeCell ref="A1:B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B5"/>
  <sheetViews>
    <sheetView workbookViewId="0" topLeftCell="A1">
      <selection activeCell="A14" sqref="A14"/>
    </sheetView>
  </sheetViews>
  <sheetFormatPr defaultColWidth="9.00390625" defaultRowHeight="16.5"/>
  <cols>
    <col min="1" max="1" width="65.50390625" style="0" customWidth="1"/>
    <col min="2" max="2" width="19.50390625" style="0" customWidth="1"/>
  </cols>
  <sheetData>
    <row r="1" spans="1:2" ht="33.75" customHeight="1">
      <c r="A1" s="18" t="s">
        <v>19</v>
      </c>
      <c r="B1" s="18"/>
    </row>
    <row r="2" spans="1:2" ht="27" customHeight="1">
      <c r="A2" s="7"/>
      <c r="B2" s="8" t="s">
        <v>14</v>
      </c>
    </row>
    <row r="3" spans="1:2" ht="19.5">
      <c r="A3" s="9" t="s">
        <v>15</v>
      </c>
      <c r="B3" s="9" t="s">
        <v>16</v>
      </c>
    </row>
    <row r="4" spans="1:2" ht="22.5" customHeight="1">
      <c r="A4" s="10" t="s">
        <v>38</v>
      </c>
      <c r="B4" s="11">
        <v>495000</v>
      </c>
    </row>
    <row r="5" spans="1:2" ht="21">
      <c r="A5" s="6" t="s">
        <v>17</v>
      </c>
      <c r="B5" s="11">
        <f>SUM(B4:B4)</f>
        <v>495000</v>
      </c>
    </row>
  </sheetData>
  <mergeCells count="1">
    <mergeCell ref="A1:B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B6"/>
  <sheetViews>
    <sheetView workbookViewId="0" topLeftCell="A1">
      <selection activeCell="A5" sqref="A5"/>
    </sheetView>
  </sheetViews>
  <sheetFormatPr defaultColWidth="9.00390625" defaultRowHeight="16.5"/>
  <cols>
    <col min="1" max="1" width="65.50390625" style="0" customWidth="1"/>
    <col min="2" max="2" width="19.50390625" style="0" customWidth="1"/>
  </cols>
  <sheetData>
    <row r="1" spans="1:2" ht="33.75" customHeight="1">
      <c r="A1" s="18" t="s">
        <v>25</v>
      </c>
      <c r="B1" s="18"/>
    </row>
    <row r="2" spans="1:2" ht="27" customHeight="1">
      <c r="A2" s="7"/>
      <c r="B2" s="8" t="s">
        <v>20</v>
      </c>
    </row>
    <row r="3" spans="1:2" ht="19.5">
      <c r="A3" s="9" t="s">
        <v>21</v>
      </c>
      <c r="B3" s="9" t="s">
        <v>22</v>
      </c>
    </row>
    <row r="4" spans="1:2" ht="31.5" customHeight="1">
      <c r="A4" s="12" t="s">
        <v>24</v>
      </c>
      <c r="B4" s="13">
        <v>400000</v>
      </c>
    </row>
    <row r="5" spans="1:2" ht="43.5" customHeight="1">
      <c r="A5" s="10" t="s">
        <v>40</v>
      </c>
      <c r="B5" s="13">
        <v>990476</v>
      </c>
    </row>
    <row r="6" spans="1:2" ht="21">
      <c r="A6" s="6" t="s">
        <v>23</v>
      </c>
      <c r="B6" s="11">
        <f>B4+B5</f>
        <v>1390476</v>
      </c>
    </row>
  </sheetData>
  <mergeCells count="1">
    <mergeCell ref="A1:B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O8"/>
  <sheetViews>
    <sheetView workbookViewId="0" topLeftCell="A1">
      <selection activeCell="A1" sqref="A1:IV16384"/>
    </sheetView>
  </sheetViews>
  <sheetFormatPr defaultColWidth="9.00390625" defaultRowHeight="16.5"/>
  <cols>
    <col min="1" max="1" width="88.625" style="0" customWidth="1"/>
    <col min="2" max="2" width="13.00390625" style="0" customWidth="1"/>
  </cols>
  <sheetData>
    <row r="1" spans="1:2" s="1" customFormat="1" ht="36.75" customHeight="1">
      <c r="A1" s="18" t="s">
        <v>26</v>
      </c>
      <c r="B1" s="18"/>
    </row>
    <row r="2" spans="1:2" s="1" customFormat="1" ht="26.25" customHeight="1">
      <c r="A2" s="7"/>
      <c r="B2" s="8" t="s">
        <v>3</v>
      </c>
    </row>
    <row r="3" spans="1:15" s="1" customFormat="1" ht="24.75" customHeight="1">
      <c r="A3" s="9" t="s">
        <v>0</v>
      </c>
      <c r="B3" s="9" t="s">
        <v>1</v>
      </c>
      <c r="D3" s="2"/>
      <c r="E3" s="2"/>
      <c r="F3" s="2"/>
      <c r="G3" s="2"/>
      <c r="H3" s="2"/>
      <c r="I3" s="2"/>
      <c r="J3" s="2"/>
      <c r="K3" s="2"/>
      <c r="L3" s="2"/>
      <c r="M3" s="2"/>
      <c r="N3" s="2"/>
      <c r="O3" s="2"/>
    </row>
    <row r="4" spans="1:15" s="15" customFormat="1" ht="33" customHeight="1">
      <c r="A4" s="14" t="s">
        <v>7</v>
      </c>
      <c r="B4" s="13">
        <v>465500</v>
      </c>
      <c r="D4" s="16"/>
      <c r="E4" s="16"/>
      <c r="F4" s="16"/>
      <c r="G4" s="16"/>
      <c r="H4" s="16"/>
      <c r="I4" s="16"/>
      <c r="J4" s="16"/>
      <c r="K4" s="16"/>
      <c r="L4" s="16"/>
      <c r="M4" s="16"/>
      <c r="N4" s="16"/>
      <c r="O4" s="16"/>
    </row>
    <row r="5" spans="1:15" s="15" customFormat="1" ht="33" customHeight="1">
      <c r="A5" s="14" t="s">
        <v>6</v>
      </c>
      <c r="B5" s="13">
        <v>405000</v>
      </c>
      <c r="D5" s="16"/>
      <c r="E5" s="16"/>
      <c r="F5" s="16"/>
      <c r="G5" s="16"/>
      <c r="H5" s="16"/>
      <c r="I5" s="16"/>
      <c r="J5" s="16"/>
      <c r="K5" s="16"/>
      <c r="L5" s="16"/>
      <c r="M5" s="16"/>
      <c r="N5" s="16"/>
      <c r="O5" s="16"/>
    </row>
    <row r="6" spans="1:15" s="15" customFormat="1" ht="33" customHeight="1">
      <c r="A6" s="14" t="s">
        <v>9</v>
      </c>
      <c r="B6" s="13">
        <v>425000</v>
      </c>
      <c r="D6" s="16"/>
      <c r="E6" s="16"/>
      <c r="F6" s="16"/>
      <c r="G6" s="16"/>
      <c r="H6" s="16"/>
      <c r="I6" s="16"/>
      <c r="J6" s="16"/>
      <c r="K6" s="16"/>
      <c r="L6" s="16"/>
      <c r="M6" s="16"/>
      <c r="N6" s="16"/>
      <c r="O6" s="16"/>
    </row>
    <row r="7" spans="1:15" s="15" customFormat="1" ht="33" customHeight="1">
      <c r="A7" s="14" t="s">
        <v>5</v>
      </c>
      <c r="B7" s="13">
        <v>427500</v>
      </c>
      <c r="D7" s="16"/>
      <c r="E7" s="16"/>
      <c r="F7" s="16"/>
      <c r="G7" s="16"/>
      <c r="H7" s="16"/>
      <c r="I7" s="16"/>
      <c r="J7" s="16"/>
      <c r="K7" s="16"/>
      <c r="L7" s="16"/>
      <c r="M7" s="16"/>
      <c r="N7" s="16"/>
      <c r="O7" s="16"/>
    </row>
    <row r="8" spans="1:15" s="15" customFormat="1" ht="33" customHeight="1">
      <c r="A8" s="17" t="s">
        <v>2</v>
      </c>
      <c r="B8" s="13">
        <f>SUM(B4:B7)</f>
        <v>1723000</v>
      </c>
      <c r="D8" s="16"/>
      <c r="E8" s="16"/>
      <c r="F8" s="16"/>
      <c r="G8" s="16"/>
      <c r="H8" s="16"/>
      <c r="I8" s="16"/>
      <c r="J8" s="16"/>
      <c r="K8" s="16"/>
      <c r="L8" s="16"/>
      <c r="M8" s="16"/>
      <c r="N8" s="16"/>
      <c r="O8" s="16"/>
    </row>
  </sheetData>
  <mergeCells count="1">
    <mergeCell ref="A1:B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O7"/>
  <sheetViews>
    <sheetView workbookViewId="0" topLeftCell="A1">
      <selection activeCell="A6" sqref="A6"/>
    </sheetView>
  </sheetViews>
  <sheetFormatPr defaultColWidth="9.00390625" defaultRowHeight="16.5"/>
  <cols>
    <col min="1" max="1" width="88.625" style="0" customWidth="1"/>
    <col min="2" max="2" width="13.00390625" style="0" customWidth="1"/>
  </cols>
  <sheetData>
    <row r="1" spans="1:2" s="1" customFormat="1" ht="36.75" customHeight="1">
      <c r="A1" s="18" t="s">
        <v>28</v>
      </c>
      <c r="B1" s="18"/>
    </row>
    <row r="2" spans="1:2" s="1" customFormat="1" ht="26.25" customHeight="1">
      <c r="A2" s="7"/>
      <c r="B2" s="8" t="s">
        <v>3</v>
      </c>
    </row>
    <row r="3" spans="1:15" s="1" customFormat="1" ht="24.75" customHeight="1">
      <c r="A3" s="9" t="s">
        <v>0</v>
      </c>
      <c r="B3" s="9" t="s">
        <v>1</v>
      </c>
      <c r="D3" s="2"/>
      <c r="E3" s="2"/>
      <c r="F3" s="2"/>
      <c r="G3" s="2"/>
      <c r="H3" s="2"/>
      <c r="I3" s="2"/>
      <c r="J3" s="2"/>
      <c r="K3" s="2"/>
      <c r="L3" s="2"/>
      <c r="M3" s="2"/>
      <c r="N3" s="2"/>
      <c r="O3" s="2"/>
    </row>
    <row r="4" spans="1:15" s="15" customFormat="1" ht="33" customHeight="1">
      <c r="A4" s="14" t="s">
        <v>29</v>
      </c>
      <c r="B4" s="13">
        <v>1170000</v>
      </c>
      <c r="D4" s="16"/>
      <c r="E4" s="16"/>
      <c r="F4" s="16"/>
      <c r="G4" s="16"/>
      <c r="H4" s="16"/>
      <c r="I4" s="16"/>
      <c r="J4" s="16"/>
      <c r="K4" s="16"/>
      <c r="L4" s="16"/>
      <c r="M4" s="16"/>
      <c r="N4" s="16"/>
      <c r="O4" s="16"/>
    </row>
    <row r="5" spans="1:15" s="15" customFormat="1" ht="33" customHeight="1">
      <c r="A5" s="14" t="s">
        <v>31</v>
      </c>
      <c r="B5" s="13">
        <v>897750</v>
      </c>
      <c r="D5" s="16"/>
      <c r="E5" s="16"/>
      <c r="F5" s="16"/>
      <c r="G5" s="16"/>
      <c r="H5" s="16"/>
      <c r="I5" s="16"/>
      <c r="J5" s="16"/>
      <c r="K5" s="16"/>
      <c r="L5" s="16"/>
      <c r="M5" s="16"/>
      <c r="N5" s="16"/>
      <c r="O5" s="16"/>
    </row>
    <row r="6" spans="1:15" s="15" customFormat="1" ht="33" customHeight="1">
      <c r="A6" s="14" t="s">
        <v>33</v>
      </c>
      <c r="B6" s="13">
        <v>1453172</v>
      </c>
      <c r="D6" s="16"/>
      <c r="E6" s="16"/>
      <c r="F6" s="16"/>
      <c r="G6" s="16"/>
      <c r="H6" s="16"/>
      <c r="I6" s="16"/>
      <c r="J6" s="16"/>
      <c r="K6" s="16"/>
      <c r="L6" s="16"/>
      <c r="M6" s="16"/>
      <c r="N6" s="16"/>
      <c r="O6" s="16"/>
    </row>
    <row r="7" spans="1:15" s="15" customFormat="1" ht="33" customHeight="1">
      <c r="A7" s="17" t="s">
        <v>2</v>
      </c>
      <c r="B7" s="13">
        <f>SUM(B4:B6)</f>
        <v>3520922</v>
      </c>
      <c r="D7" s="16"/>
      <c r="E7" s="16"/>
      <c r="F7" s="16"/>
      <c r="G7" s="16"/>
      <c r="H7" s="16"/>
      <c r="I7" s="16"/>
      <c r="J7" s="16"/>
      <c r="K7" s="16"/>
      <c r="L7" s="16"/>
      <c r="M7" s="16"/>
      <c r="N7" s="16"/>
      <c r="O7" s="16"/>
    </row>
  </sheetData>
  <mergeCells count="1">
    <mergeCell ref="A1:B1"/>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O6"/>
  <sheetViews>
    <sheetView tabSelected="1" workbookViewId="0" topLeftCell="A1">
      <selection activeCell="A8" sqref="A8"/>
    </sheetView>
  </sheetViews>
  <sheetFormatPr defaultColWidth="9.00390625" defaultRowHeight="16.5"/>
  <cols>
    <col min="1" max="1" width="79.375" style="0" customWidth="1"/>
    <col min="2" max="2" width="16.50390625" style="0" customWidth="1"/>
  </cols>
  <sheetData>
    <row r="1" spans="1:2" s="1" customFormat="1" ht="36.75" customHeight="1">
      <c r="A1" s="18" t="s">
        <v>32</v>
      </c>
      <c r="B1" s="18"/>
    </row>
    <row r="2" spans="1:2" s="1" customFormat="1" ht="26.25" customHeight="1">
      <c r="A2" s="7"/>
      <c r="B2" s="8" t="s">
        <v>3</v>
      </c>
    </row>
    <row r="3" spans="1:15" s="1" customFormat="1" ht="24.75" customHeight="1">
      <c r="A3" s="9" t="s">
        <v>0</v>
      </c>
      <c r="B3" s="9" t="s">
        <v>1</v>
      </c>
      <c r="D3" s="2"/>
      <c r="E3" s="2"/>
      <c r="F3" s="2"/>
      <c r="G3" s="2"/>
      <c r="H3" s="2"/>
      <c r="I3" s="2"/>
      <c r="J3" s="2"/>
      <c r="K3" s="2"/>
      <c r="L3" s="2"/>
      <c r="M3" s="2"/>
      <c r="N3" s="2"/>
      <c r="O3" s="2"/>
    </row>
    <row r="4" spans="1:15" s="15" customFormat="1" ht="33" customHeight="1">
      <c r="A4" s="14" t="s">
        <v>39</v>
      </c>
      <c r="B4" s="13">
        <f>20800+3575000</f>
        <v>3595800</v>
      </c>
      <c r="D4" s="16"/>
      <c r="E4" s="16"/>
      <c r="F4" s="16"/>
      <c r="G4" s="16"/>
      <c r="H4" s="16"/>
      <c r="I4" s="16"/>
      <c r="J4" s="16"/>
      <c r="K4" s="16"/>
      <c r="L4" s="16"/>
      <c r="M4" s="16"/>
      <c r="N4" s="16"/>
      <c r="O4" s="16"/>
    </row>
    <row r="5" spans="1:15" s="15" customFormat="1" ht="47.25" customHeight="1">
      <c r="A5" s="14" t="s">
        <v>27</v>
      </c>
      <c r="B5" s="13">
        <v>1634819</v>
      </c>
      <c r="D5" s="16"/>
      <c r="E5" s="16"/>
      <c r="F5" s="16"/>
      <c r="G5" s="16"/>
      <c r="H5" s="16"/>
      <c r="I5" s="16"/>
      <c r="J5" s="16"/>
      <c r="K5" s="16"/>
      <c r="L5" s="16"/>
      <c r="M5" s="16"/>
      <c r="N5" s="16"/>
      <c r="O5" s="16"/>
    </row>
    <row r="6" spans="1:15" s="15" customFormat="1" ht="33" customHeight="1">
      <c r="A6" s="17" t="s">
        <v>2</v>
      </c>
      <c r="B6" s="13">
        <f>SUM(B4:B5)</f>
        <v>5230619</v>
      </c>
      <c r="D6" s="16"/>
      <c r="E6" s="16"/>
      <c r="F6" s="16"/>
      <c r="G6" s="16"/>
      <c r="H6" s="16"/>
      <c r="I6" s="16"/>
      <c r="J6" s="16"/>
      <c r="K6" s="16"/>
      <c r="L6" s="16"/>
      <c r="M6" s="16"/>
      <c r="N6" s="16"/>
      <c r="O6" s="16"/>
    </row>
  </sheetData>
  <mergeCells count="1">
    <mergeCell ref="A1:B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009814_徐妙嫈</cp:lastModifiedBy>
  <cp:lastPrinted>2008-09-11T09:31:30Z</cp:lastPrinted>
  <dcterms:created xsi:type="dcterms:W3CDTF">2008-09-11T09:19:17Z</dcterms:created>
  <dcterms:modified xsi:type="dcterms:W3CDTF">2011-11-16T06:02:58Z</dcterms:modified>
  <cp:category/>
  <cp:version/>
  <cp:contentType/>
  <cp:contentStatus/>
</cp:coreProperties>
</file>