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795" yWindow="-15" windowWidth="12855" windowHeight="11520"/>
  </bookViews>
  <sheets>
    <sheet name="10月" sheetId="9" r:id="rId1"/>
    <sheet name="9月" sheetId="8" r:id="rId2"/>
    <sheet name="8月" sheetId="7" r:id="rId3"/>
    <sheet name="6月" sheetId="6" r:id="rId4"/>
    <sheet name="5月" sheetId="5" r:id="rId5"/>
    <sheet name="4月" sheetId="4" r:id="rId6"/>
    <sheet name="3月" sheetId="1" r:id="rId7"/>
    <sheet name="2月" sheetId="2" r:id="rId8"/>
    <sheet name="1月" sheetId="3" r:id="rId9"/>
  </sheets>
  <calcPr calcId="145621"/>
</workbook>
</file>

<file path=xl/calcChain.xml><?xml version="1.0" encoding="utf-8"?>
<calcChain xmlns="http://schemas.openxmlformats.org/spreadsheetml/2006/main">
  <c r="C13" i="9" l="1"/>
  <c r="C8" i="9"/>
  <c r="C10" i="8" l="1"/>
  <c r="C9" i="7" l="1"/>
  <c r="C19" i="7"/>
  <c r="C14" i="7" l="1"/>
  <c r="F9" i="7"/>
  <c r="C20" i="6" l="1"/>
  <c r="C14" i="6"/>
  <c r="F8" i="6"/>
  <c r="E8" i="6"/>
  <c r="C8" i="6"/>
  <c r="C30" i="5" l="1"/>
  <c r="C16" i="5" l="1"/>
  <c r="C24" i="5" l="1"/>
  <c r="H16" i="5"/>
  <c r="F16" i="5"/>
  <c r="E16" i="5"/>
  <c r="C48" i="1" l="1"/>
  <c r="C32" i="3" l="1"/>
  <c r="C33" i="2"/>
  <c r="C43" i="1"/>
  <c r="C28" i="4"/>
  <c r="C23" i="4" l="1"/>
  <c r="H10" i="4"/>
  <c r="F10" i="4"/>
  <c r="E10" i="4"/>
  <c r="C10" i="4"/>
  <c r="C26" i="3" l="1"/>
  <c r="H15" i="3"/>
  <c r="F15" i="3"/>
  <c r="E15" i="3"/>
  <c r="C15" i="3"/>
  <c r="C26" i="2" l="1"/>
  <c r="H13" i="2"/>
  <c r="F13" i="2"/>
  <c r="E13" i="2"/>
  <c r="C13" i="2"/>
  <c r="C32" i="1" l="1"/>
  <c r="H15" i="1" l="1"/>
  <c r="F15" i="1"/>
  <c r="E15" i="1"/>
  <c r="C15" i="1"/>
</calcChain>
</file>

<file path=xl/sharedStrings.xml><?xml version="1.0" encoding="utf-8"?>
<sst xmlns="http://schemas.openxmlformats.org/spreadsheetml/2006/main" count="465" uniqueCount="226">
  <si>
    <t>台灣中油股份有限公司</t>
  </si>
  <si>
    <t>項次</t>
  </si>
  <si>
    <t>對 象名 稱</t>
  </si>
  <si>
    <t>支出金額(千元)</t>
  </si>
  <si>
    <t>參加理由(備 註)</t>
  </si>
  <si>
    <t>合計</t>
  </si>
  <si>
    <t>◎製表：</t>
    <phoneticPr fontId="2" type="noConversion"/>
  </si>
  <si>
    <t>電話：(02)8725-</t>
  </si>
  <si>
    <t>製表人：</t>
    <phoneticPr fontId="2" type="noConversion"/>
  </si>
  <si>
    <t>李宸年</t>
    <phoneticPr fontId="2" type="noConversion"/>
  </si>
  <si>
    <t>員編：</t>
    <phoneticPr fontId="2" type="noConversion"/>
  </si>
  <si>
    <t>分機：</t>
    <phoneticPr fontId="2" type="noConversion"/>
  </si>
  <si>
    <t>探採事業部</t>
    <phoneticPr fontId="2" type="noConversion"/>
  </si>
  <si>
    <r>
      <t>總公司公共關係處-</t>
    </r>
    <r>
      <rPr>
        <sz val="12"/>
        <color theme="1"/>
        <rFont val="新細明體"/>
        <family val="2"/>
        <scheme val="minor"/>
      </rPr>
      <t>學術團體及組織</t>
    </r>
    <phoneticPr fontId="2" type="noConversion"/>
  </si>
  <si>
    <t>中華民國地質學會</t>
  </si>
  <si>
    <t>中華民國鑛業協進會</t>
  </si>
  <si>
    <t>新竹縣工業會(鑽探工程處)107/1~6</t>
  </si>
  <si>
    <t>苗栗縣工業會(注儲工程處)107/1~12</t>
  </si>
  <si>
    <t>苗栗縣醫師公會</t>
  </si>
  <si>
    <t>加強地質學術界與事業界聯繫服務</t>
    <phoneticPr fontId="2" type="noConversion"/>
  </si>
  <si>
    <t>加強鑛業學術界與事業界聯繫服務</t>
    <phoneticPr fontId="2" type="noConversion"/>
  </si>
  <si>
    <t>依工業團體法第五十條之規定處理</t>
    <phoneticPr fontId="2" type="noConversion"/>
  </si>
  <si>
    <t>依醫療業務法必須加入公會</t>
    <phoneticPr fontId="2" type="noConversion"/>
  </si>
  <si>
    <r>
      <t>苗栗縣工業會(採油工程處)</t>
    </r>
    <r>
      <rPr>
        <sz val="12"/>
        <color rgb="FF000000"/>
        <rFont val="細明體"/>
        <family val="3"/>
        <charset val="136"/>
      </rPr>
      <t>107/1~6</t>
    </r>
    <phoneticPr fontId="2" type="noConversion"/>
  </si>
  <si>
    <t>社團法人中華民國結構工程學會</t>
  </si>
  <si>
    <t>台灣土壤及地下水環境保護協會</t>
  </si>
  <si>
    <t>107中華文化總會</t>
    <phoneticPr fontId="2" type="noConversion"/>
  </si>
  <si>
    <t>提升企業形象</t>
  </si>
  <si>
    <t>與本公司工程業務相關</t>
  </si>
  <si>
    <t>與本公司工安環保相關</t>
  </si>
  <si>
    <t>台灣化學工程學會</t>
    <phoneticPr fontId="2" type="noConversion"/>
  </si>
  <si>
    <t>與本公司煉製業務相關</t>
  </si>
  <si>
    <t>中國化學會</t>
    <phoneticPr fontId="2" type="noConversion"/>
  </si>
  <si>
    <t>中美經濟合作策進會</t>
    <phoneticPr fontId="2" type="noConversion"/>
  </si>
  <si>
    <t>中華民國仲裁協會106年會費</t>
    <phoneticPr fontId="2" type="noConversion"/>
  </si>
  <si>
    <t>協助處理糾紛事件減少法律訴訟</t>
  </si>
  <si>
    <t>高雄市經貿發展協會</t>
    <phoneticPr fontId="2" type="noConversion"/>
  </si>
  <si>
    <t>與本公司業務有關</t>
  </si>
  <si>
    <r>
      <t>總公司公共關係處-</t>
    </r>
    <r>
      <rPr>
        <sz val="12"/>
        <color theme="1"/>
        <rFont val="新細明體"/>
        <family val="2"/>
        <scheme val="minor"/>
      </rPr>
      <t>學術團體及組織</t>
    </r>
    <phoneticPr fontId="2" type="noConversion"/>
  </si>
  <si>
    <t>製表人：</t>
    <phoneticPr fontId="2" type="noConversion"/>
  </si>
  <si>
    <t>李宸年</t>
    <phoneticPr fontId="2" type="noConversion"/>
  </si>
  <si>
    <t>員編：</t>
    <phoneticPr fontId="2" type="noConversion"/>
  </si>
  <si>
    <t>國際進口液化天然氣組織</t>
  </si>
  <si>
    <t>分機：</t>
    <phoneticPr fontId="2" type="noConversion"/>
  </si>
  <si>
    <t>中華民國會計研發基金會</t>
  </si>
  <si>
    <t>與本公司會計業務相關</t>
    <phoneticPr fontId="2" type="noConversion"/>
  </si>
  <si>
    <t>107台北市度量衡商業同業公會</t>
  </si>
  <si>
    <t>與本公司產品銷售相關</t>
    <phoneticPr fontId="2" type="noConversion"/>
  </si>
  <si>
    <t>107中華民國內部稽核學會</t>
  </si>
  <si>
    <t>提升本公司內部稽核管理新知</t>
    <phoneticPr fontId="2" type="noConversion"/>
  </si>
  <si>
    <t>中華民國國際經濟合作協會</t>
  </si>
  <si>
    <t>與石油貿易業務相關</t>
    <phoneticPr fontId="2" type="noConversion"/>
  </si>
  <si>
    <t>107中國勞工安全衛生管理學會費</t>
  </si>
  <si>
    <t>與本公司工安有關</t>
    <phoneticPr fontId="2" type="noConversion"/>
  </si>
  <si>
    <t>探採事業部</t>
    <phoneticPr fontId="2" type="noConversion"/>
  </si>
  <si>
    <t>107年海洋學會常年會費</t>
  </si>
  <si>
    <t>加強海洋技術與事業界聯繫服務</t>
    <phoneticPr fontId="2" type="noConversion"/>
  </si>
  <si>
    <t>107/1~6月份工業會(天氣廠)會費</t>
  </si>
  <si>
    <t>依工業團體法第五十條之規定處理</t>
    <phoneticPr fontId="2" type="noConversion"/>
  </si>
  <si>
    <t>護士工會會費</t>
  </si>
  <si>
    <t>依醫療業務法必須加入公會</t>
    <phoneticPr fontId="2" type="noConversion"/>
  </si>
  <si>
    <t>107年度勞資關係協會常年會費</t>
  </si>
  <si>
    <t>該會可提供教育訓練及勞資爭議解決方法</t>
    <phoneticPr fontId="2" type="noConversion"/>
  </si>
  <si>
    <t>◎製表：程依伶 (代)  /  電話： 037-262100#319</t>
    <phoneticPr fontId="2" type="noConversion"/>
  </si>
  <si>
    <r>
      <t>總公司公共關係處-</t>
    </r>
    <r>
      <rPr>
        <sz val="12"/>
        <color theme="1"/>
        <rFont val="新細明體"/>
        <family val="2"/>
        <scheme val="minor"/>
      </rPr>
      <t>學術團體及組織</t>
    </r>
    <phoneticPr fontId="2" type="noConversion"/>
  </si>
  <si>
    <t>製表人：</t>
    <phoneticPr fontId="2" type="noConversion"/>
  </si>
  <si>
    <t>李宸年</t>
    <phoneticPr fontId="2" type="noConversion"/>
  </si>
  <si>
    <t>員編：</t>
    <phoneticPr fontId="2" type="noConversion"/>
  </si>
  <si>
    <t>石油化學同業公會會費</t>
    <phoneticPr fontId="2" type="noConversion"/>
  </si>
  <si>
    <t>與本公司煉製業務相關</t>
    <phoneticPr fontId="2" type="noConversion"/>
  </si>
  <si>
    <t>分機：</t>
    <phoneticPr fontId="2" type="noConversion"/>
  </si>
  <si>
    <t>中華民國防蝕工程學會會費</t>
    <phoneticPr fontId="2" type="noConversion"/>
  </si>
  <si>
    <t>與本公司業務相關</t>
    <phoneticPr fontId="2" type="noConversion"/>
  </si>
  <si>
    <t>中國工程師學會</t>
    <phoneticPr fontId="2" type="noConversion"/>
  </si>
  <si>
    <t>因應本公司各類工程業務需要</t>
    <phoneticPr fontId="2" type="noConversion"/>
  </si>
  <si>
    <t>永續發展協會會費</t>
    <phoneticPr fontId="2" type="noConversion"/>
  </si>
  <si>
    <t>獲取最新資訊與外界交流</t>
    <phoneticPr fontId="2" type="noConversion"/>
  </si>
  <si>
    <t>中華民國企業環境保護協會</t>
    <phoneticPr fontId="2" type="noConversion"/>
  </si>
  <si>
    <t>中華民國工商協進會會費</t>
    <phoneticPr fontId="2" type="noConversion"/>
  </si>
  <si>
    <t>增進國內企業界交流</t>
    <phoneticPr fontId="2" type="noConversion"/>
  </si>
  <si>
    <t>台俄協會會費</t>
    <phoneticPr fontId="2" type="noConversion"/>
  </si>
  <si>
    <t>台灣汽電共生協會會費</t>
    <phoneticPr fontId="2" type="noConversion"/>
  </si>
  <si>
    <t>與本公司工程業務相關</t>
    <phoneticPr fontId="2" type="noConversion"/>
  </si>
  <si>
    <t>探採事業部</t>
    <phoneticPr fontId="2" type="noConversion"/>
  </si>
  <si>
    <t>107年度社團法人臺灣非洲經貿協會</t>
  </si>
  <si>
    <t>推展國外探勘業務與事業界聯繫服務</t>
    <phoneticPr fontId="2" type="noConversion"/>
  </si>
  <si>
    <t>107年度台灣區鑿井工程工業同業公會</t>
  </si>
  <si>
    <t>依工業團體法第五十條之規定處理</t>
    <phoneticPr fontId="2" type="noConversion"/>
  </si>
  <si>
    <t>◎製表：程依伶 (代)  /  電話： 037-262100#319</t>
    <phoneticPr fontId="2" type="noConversion"/>
  </si>
  <si>
    <t>莊文碩</t>
    <phoneticPr fontId="2" type="noConversion"/>
  </si>
  <si>
    <t>中華民國三三企業交流會</t>
    <phoneticPr fontId="2" type="noConversion"/>
  </si>
  <si>
    <t>與本公司業務相關</t>
    <phoneticPr fontId="2" type="noConversion"/>
  </si>
  <si>
    <t>與本公司業務相關</t>
    <phoneticPr fontId="2" type="noConversion"/>
  </si>
  <si>
    <t>中華民國電腦學會</t>
    <phoneticPr fontId="2" type="noConversion"/>
  </si>
  <si>
    <t>吸收電腦資訊新知</t>
    <phoneticPr fontId="2" type="noConversion"/>
  </si>
  <si>
    <t>◎製表：程依伶 (代)  /  電話： 037-262100#319</t>
    <phoneticPr fontId="2" type="noConversion"/>
  </si>
  <si>
    <t xml:space="preserve">107年度中國礦冶工程學會      </t>
    <phoneticPr fontId="2" type="noConversion"/>
  </si>
  <si>
    <t>加強鑛冶學術界與事業界聯繫服務</t>
    <phoneticPr fontId="2" type="noConversion"/>
  </si>
  <si>
    <t>苗栗縣護理師護士公會</t>
    <phoneticPr fontId="2" type="noConversion"/>
  </si>
  <si>
    <t>新竹縣護理師護士公會</t>
    <phoneticPr fontId="2" type="noConversion"/>
  </si>
  <si>
    <t>依醫療業務法必須加入公會</t>
    <phoneticPr fontId="2" type="noConversion"/>
  </si>
  <si>
    <t>社團法人台灣能源技術服務產業發展協會</t>
    <phoneticPr fontId="2" type="noConversion"/>
  </si>
  <si>
    <t>油品行銷事業部</t>
    <phoneticPr fontId="2" type="noConversion"/>
  </si>
  <si>
    <t>油品行銷事業部</t>
    <phoneticPr fontId="2" type="noConversion"/>
  </si>
  <si>
    <t>加油站同業公會</t>
    <phoneticPr fontId="2" type="noConversion"/>
  </si>
  <si>
    <t>配合石油管理法第17條規定須每一加油站皆加入同業公會</t>
    <phoneticPr fontId="2" type="noConversion"/>
  </si>
  <si>
    <t>合計</t>
    <phoneticPr fontId="2" type="noConversion"/>
  </si>
  <si>
    <t>◎製表：陳永甫/089184           電話：8725-8759</t>
    <phoneticPr fontId="2" type="noConversion"/>
  </si>
  <si>
    <t>醫檢師常年會費</t>
    <phoneticPr fontId="2" type="noConversion"/>
  </si>
  <si>
    <t>醫檢師公會會員</t>
    <phoneticPr fontId="2" type="noConversion"/>
  </si>
  <si>
    <t>護理師公會會費</t>
    <phoneticPr fontId="2" type="noConversion"/>
  </si>
  <si>
    <t>診所護理師為公會會員</t>
    <phoneticPr fontId="2" type="noConversion"/>
  </si>
  <si>
    <t>醫師公會</t>
    <phoneticPr fontId="2" type="noConversion"/>
  </si>
  <si>
    <t>醫師必須是醫師公會會員</t>
    <phoneticPr fontId="2" type="noConversion"/>
  </si>
  <si>
    <t>藥師公會會費</t>
    <phoneticPr fontId="2" type="noConversion"/>
  </si>
  <si>
    <t>藥師公會會員</t>
    <phoneticPr fontId="2" type="noConversion"/>
  </si>
  <si>
    <t>中壢工業區廠商協進會會費</t>
    <phoneticPr fontId="2" type="noConversion"/>
  </si>
  <si>
    <t>工三加油站為工業區廠商協進會會員</t>
    <phoneticPr fontId="2" type="noConversion"/>
  </si>
  <si>
    <t>航空聯合同業公會</t>
    <phoneticPr fontId="2" type="noConversion"/>
  </si>
  <si>
    <t>加油站同業公會</t>
    <phoneticPr fontId="2" type="noConversion"/>
  </si>
  <si>
    <t>配合石油管理法第17條規定須每一加油站皆加入同業公會</t>
    <phoneticPr fontId="2" type="noConversion"/>
  </si>
  <si>
    <t xml:space="preserve">護理師公會會費 </t>
    <phoneticPr fontId="2" type="noConversion"/>
  </si>
  <si>
    <t>診所護理師為公會會員</t>
    <phoneticPr fontId="2" type="noConversion"/>
  </si>
  <si>
    <t>醫師公會</t>
    <phoneticPr fontId="2" type="noConversion"/>
  </si>
  <si>
    <t>醫師必須是醫師公會會員</t>
    <phoneticPr fontId="2" type="noConversion"/>
  </si>
  <si>
    <t>合計</t>
    <phoneticPr fontId="2" type="noConversion"/>
  </si>
  <si>
    <t>◎製表：陳永甫/089184           電話：8725-8759</t>
    <phoneticPr fontId="2" type="noConversion"/>
  </si>
  <si>
    <t>航空聯合同業公會</t>
    <phoneticPr fontId="2" type="noConversion"/>
  </si>
  <si>
    <t>企研處</t>
    <phoneticPr fontId="2" type="noConversion"/>
  </si>
  <si>
    <t>中華民國產業科技發展協進會</t>
    <phoneticPr fontId="2" type="noConversion"/>
  </si>
  <si>
    <t>中華民國能源技術服務商業同業公會</t>
    <phoneticPr fontId="2" type="noConversion"/>
  </si>
  <si>
    <t>中東經貿協會</t>
    <phoneticPr fontId="2" type="noConversion"/>
  </si>
  <si>
    <t>社團法人台灣化學科技產業協進會</t>
    <phoneticPr fontId="2" type="noConversion"/>
  </si>
  <si>
    <t>台灣精碳產業協會</t>
    <phoneticPr fontId="2" type="noConversion"/>
  </si>
  <si>
    <t xml:space="preserve"> 107年2月參加國內外組織團體會費用明細表</t>
    <phoneticPr fontId="2" type="noConversion"/>
  </si>
  <si>
    <t xml:space="preserve"> 107年1月參加國內外組織團體會費用明細表</t>
    <phoneticPr fontId="2" type="noConversion"/>
  </si>
  <si>
    <t xml:space="preserve"> 107年3月參加國內外組織團體會費用明細表</t>
    <phoneticPr fontId="2" type="noConversion"/>
  </si>
  <si>
    <t xml:space="preserve"> 107年4月參加國內外組織團體會費用明細表</t>
    <phoneticPr fontId="2" type="noConversion"/>
  </si>
  <si>
    <t>與本公司業務相關</t>
    <phoneticPr fontId="2" type="noConversion"/>
  </si>
  <si>
    <t>配合政府政策加強國際經貿關係</t>
    <phoneticPr fontId="2" type="noConversion"/>
  </si>
  <si>
    <t>與本公司業務相關</t>
    <phoneticPr fontId="2" type="noConversion"/>
  </si>
  <si>
    <t>台灣電池協會</t>
    <phoneticPr fontId="2" type="noConversion"/>
  </si>
  <si>
    <t>與本所業務有關</t>
    <phoneticPr fontId="2" type="noConversion"/>
  </si>
  <si>
    <t>◎製表：謝依恆 /  電話： 07-582-4141#7026</t>
    <phoneticPr fontId="2" type="noConversion"/>
  </si>
  <si>
    <t>107.05.11製表</t>
    <phoneticPr fontId="2" type="noConversion"/>
  </si>
  <si>
    <t>107.05.11重製</t>
    <phoneticPr fontId="2" type="noConversion"/>
  </si>
  <si>
    <t>台灣燃料電池夥伴聯盟</t>
    <phoneticPr fontId="2" type="noConversion"/>
  </si>
  <si>
    <t>台灣碳捕存再利用協會</t>
    <phoneticPr fontId="2" type="noConversion"/>
  </si>
  <si>
    <t>綠能科技研究所</t>
    <phoneticPr fontId="2" type="noConversion"/>
  </si>
  <si>
    <t xml:space="preserve"> 107年5月參加國內外組織團體會費用明細表</t>
    <phoneticPr fontId="2" type="noConversion"/>
  </si>
  <si>
    <t>中印尼文化經濟協會</t>
    <phoneticPr fontId="2" type="noConversion"/>
  </si>
  <si>
    <t>中華民國阿拉伯文化經濟協會</t>
    <phoneticPr fontId="2" type="noConversion"/>
  </si>
  <si>
    <t>獲取最新資訊與外界交流</t>
    <phoneticPr fontId="2" type="noConversion"/>
  </si>
  <si>
    <t>與本公司業務有關</t>
    <phoneticPr fontId="2" type="noConversion"/>
  </si>
  <si>
    <t>中華民國中歐東歐暨獨立國協經貿協會</t>
    <phoneticPr fontId="2" type="noConversion"/>
  </si>
  <si>
    <t>中華民國南部科學園區產學協會</t>
    <phoneticPr fontId="2" type="noConversion"/>
  </si>
  <si>
    <t>生質材料產業化聯誼會</t>
    <phoneticPr fontId="2" type="noConversion"/>
  </si>
  <si>
    <t>與本公司業務相關</t>
    <phoneticPr fontId="2" type="noConversion"/>
  </si>
  <si>
    <t>中國鑛冶工程學會</t>
    <phoneticPr fontId="2" type="noConversion"/>
  </si>
  <si>
    <t>與本公司探勘業務相關</t>
    <phoneticPr fontId="2" type="noConversion"/>
  </si>
  <si>
    <r>
      <t>與本公司工安環保相關</t>
    </r>
    <r>
      <rPr>
        <sz val="12"/>
        <color theme="1"/>
        <rFont val="新細明體"/>
        <family val="1"/>
        <charset val="136"/>
      </rPr>
      <t>，</t>
    </r>
    <r>
      <rPr>
        <sz val="12"/>
        <color theme="1"/>
        <rFont val="新細明體"/>
        <family val="2"/>
        <scheme val="minor"/>
      </rPr>
      <t>與政府建立溝通橋樑</t>
    </r>
    <r>
      <rPr>
        <sz val="12"/>
        <color theme="1"/>
        <rFont val="新細明體"/>
        <family val="1"/>
        <charset val="136"/>
      </rPr>
      <t>，</t>
    </r>
    <r>
      <rPr>
        <sz val="12"/>
        <color theme="1"/>
        <rFont val="新細明體"/>
        <family val="2"/>
        <scheme val="minor"/>
      </rPr>
      <t>協會昔由中油成立</t>
    </r>
    <phoneticPr fontId="2" type="noConversion"/>
  </si>
  <si>
    <t>中華民國化學工業責任照顧協會</t>
    <phoneticPr fontId="2" type="noConversion"/>
  </si>
  <si>
    <t>台灣氣候變遷與能源永續協會</t>
    <phoneticPr fontId="2" type="noConversion"/>
  </si>
  <si>
    <t>與本公司業務相關</t>
    <phoneticPr fontId="2" type="noConversion"/>
  </si>
  <si>
    <t>增進中阿關係，有利油源</t>
    <phoneticPr fontId="2" type="noConversion"/>
  </si>
  <si>
    <t>國際防蝕工程師協會(NACE)</t>
    <phoneticPr fontId="2" type="noConversion"/>
  </si>
  <si>
    <r>
      <t>助於獲得世界最大防蝕組織之相關標準及各項技術資源</t>
    </r>
    <r>
      <rPr>
        <sz val="12"/>
        <color rgb="FFFF0000"/>
        <rFont val="新細明體"/>
        <family val="1"/>
        <charset val="136"/>
        <scheme val="minor"/>
      </rPr>
      <t>(年費美金4000元)</t>
    </r>
    <phoneticPr fontId="2" type="noConversion"/>
  </si>
  <si>
    <r>
      <t>與本公司業務相關</t>
    </r>
    <r>
      <rPr>
        <sz val="12"/>
        <color rgb="FFFF0000"/>
        <rFont val="新細明體"/>
        <family val="1"/>
        <charset val="136"/>
        <scheme val="minor"/>
      </rPr>
      <t>(年費10.9千歐元)</t>
    </r>
    <phoneticPr fontId="2" type="noConversion"/>
  </si>
  <si>
    <t>苗栗縣醫事檢驗師公會</t>
    <phoneticPr fontId="2" type="noConversion"/>
  </si>
  <si>
    <t>依醫療業務法必須加入公會</t>
    <phoneticPr fontId="2" type="noConversion"/>
  </si>
  <si>
    <t>苗栗縣護理師護士公會</t>
    <phoneticPr fontId="2" type="noConversion"/>
  </si>
  <si>
    <t>依醫療業務法必須加入公會</t>
    <phoneticPr fontId="2" type="noConversion"/>
  </si>
  <si>
    <t>中華民國海下技術協會</t>
    <phoneticPr fontId="2" type="noConversion"/>
  </si>
  <si>
    <t>加強海下技術與事業界聯繫服務</t>
    <phoneticPr fontId="2" type="noConversion"/>
  </si>
  <si>
    <t>陳永甫</t>
    <phoneticPr fontId="2" type="noConversion"/>
  </si>
  <si>
    <t>089184</t>
    <phoneticPr fontId="2" type="noConversion"/>
  </si>
  <si>
    <t>電話：(02)8725-</t>
    <phoneticPr fontId="2" type="noConversion"/>
  </si>
  <si>
    <t>◎製表：</t>
    <phoneticPr fontId="2" type="noConversion"/>
  </si>
  <si>
    <t>葉怡婷</t>
    <phoneticPr fontId="2" type="noConversion"/>
  </si>
  <si>
    <t>電話：037-262100</t>
    <phoneticPr fontId="2" type="noConversion"/>
  </si>
  <si>
    <t>#325</t>
    <phoneticPr fontId="2" type="noConversion"/>
  </si>
  <si>
    <t>加油站同業公會</t>
    <phoneticPr fontId="2" type="noConversion"/>
  </si>
  <si>
    <t>配合石油管理法第17條規定須每一加油站皆加入同業公會。</t>
    <phoneticPr fontId="2" type="noConversion"/>
  </si>
  <si>
    <t xml:space="preserve">航空聯合同業公會 </t>
    <phoneticPr fontId="2" type="noConversion"/>
  </si>
  <si>
    <t>加強與相關單位間的聯繫工作</t>
    <phoneticPr fontId="2" type="noConversion"/>
  </si>
  <si>
    <t>107.06.08製表</t>
    <phoneticPr fontId="2" type="noConversion"/>
  </si>
  <si>
    <t>中國石油學會</t>
    <phoneticPr fontId="2" type="noConversion"/>
  </si>
  <si>
    <t xml:space="preserve"> 107年6月參加國內外組織團體會費用明細表</t>
    <phoneticPr fontId="2" type="noConversion"/>
  </si>
  <si>
    <t>與本公司探勘煉製業務有關</t>
    <phoneticPr fontId="2" type="noConversion"/>
  </si>
  <si>
    <t>苗栗縣藥師公會</t>
  </si>
  <si>
    <t>中華民國工業安全衛生協會</t>
  </si>
  <si>
    <t>依醫療業務法必須加入公會</t>
    <phoneticPr fontId="2" type="noConversion"/>
  </si>
  <si>
    <t>加強與外部單位工安業務資訊交流</t>
    <phoneticPr fontId="2" type="noConversion"/>
  </si>
  <si>
    <t>加強與相關單位間的聯繫工作</t>
    <phoneticPr fontId="2" type="noConversion"/>
  </si>
  <si>
    <t>加油站同業公會</t>
    <phoneticPr fontId="2" type="noConversion"/>
  </si>
  <si>
    <t>107.07.06製表</t>
    <phoneticPr fontId="2" type="noConversion"/>
  </si>
  <si>
    <t xml:space="preserve"> 107年8月參加國內外組織團體會費用明細表</t>
    <phoneticPr fontId="2" type="noConversion"/>
  </si>
  <si>
    <t>107.09.21製表</t>
    <phoneticPr fontId="2" type="noConversion"/>
  </si>
  <si>
    <t>莊文碩(代)</t>
    <phoneticPr fontId="2" type="noConversion"/>
  </si>
  <si>
    <t>油品行銷事業部</t>
    <phoneticPr fontId="2" type="noConversion"/>
  </si>
  <si>
    <t>護理師公會入會費</t>
    <phoneticPr fontId="2" type="noConversion"/>
  </si>
  <si>
    <t>護理師為公會會員</t>
    <phoneticPr fontId="2" type="noConversion"/>
  </si>
  <si>
    <t>合計</t>
    <phoneticPr fontId="2" type="noConversion"/>
  </si>
  <si>
    <t>◎製表：</t>
    <phoneticPr fontId="2" type="noConversion"/>
  </si>
  <si>
    <t>陳永甫</t>
    <phoneticPr fontId="2" type="noConversion"/>
  </si>
  <si>
    <t>089184</t>
    <phoneticPr fontId="2" type="noConversion"/>
  </si>
  <si>
    <t>電話：(02)8725-</t>
    <phoneticPr fontId="2" type="noConversion"/>
  </si>
  <si>
    <t>依工業團體法第五十條之規定處理</t>
    <phoneticPr fontId="2" type="noConversion"/>
  </si>
  <si>
    <t>中華民國紅十字會總會</t>
    <phoneticPr fontId="2" type="noConversion"/>
  </si>
  <si>
    <t>苗栗縣工業會(採油工程處)</t>
    <phoneticPr fontId="2" type="noConversion"/>
  </si>
  <si>
    <t>提升企業形象</t>
    <phoneticPr fontId="2" type="noConversion"/>
  </si>
  <si>
    <t>全球產業總工會(IndustriALL.Global.Union)</t>
    <phoneticPr fontId="2" type="noConversion"/>
  </si>
  <si>
    <t>與本公司業務及能源產業發展有關(年費14,339瑞士法郎)</t>
    <phoneticPr fontId="2" type="noConversion"/>
  </si>
  <si>
    <t>107.10.22製表</t>
    <phoneticPr fontId="2" type="noConversion"/>
  </si>
  <si>
    <t xml:space="preserve"> 107年9月參加國內外組織團體會費用明細表</t>
    <phoneticPr fontId="2" type="noConversion"/>
  </si>
  <si>
    <t>加油站同業公會</t>
    <phoneticPr fontId="2" type="noConversion"/>
  </si>
  <si>
    <t>配合石油管理法第17條規定須每一加油站皆加入同業公會</t>
    <phoneticPr fontId="2" type="noConversion"/>
  </si>
  <si>
    <t>醫師公會</t>
    <phoneticPr fontId="2" type="noConversion"/>
  </si>
  <si>
    <t>醫師必須是醫師公會會員</t>
    <phoneticPr fontId="2" type="noConversion"/>
  </si>
  <si>
    <t>台灣連鎖暨加盟協會入會費及年費</t>
    <phoneticPr fontId="2" type="noConversion"/>
  </si>
  <si>
    <t>加強與相關單位間的聯繫工作</t>
    <phoneticPr fontId="2" type="noConversion"/>
  </si>
  <si>
    <t>新竹縣工業會(鑽探工程處)</t>
    <phoneticPr fontId="2" type="noConversion"/>
  </si>
  <si>
    <t>107.11.22製表</t>
    <phoneticPr fontId="2" type="noConversion"/>
  </si>
  <si>
    <t>加油站同業公會</t>
    <phoneticPr fontId="2" type="noConversion"/>
  </si>
  <si>
    <t>配合石油管理法第17條規定須每一加油站皆加入同業公會</t>
    <phoneticPr fontId="2" type="noConversion"/>
  </si>
  <si>
    <t xml:space="preserve"> 107年10月參加國內外組織團體會費用明細表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</si>
</sst>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2"/>
      <color theme="1"/>
      <name val="新細明體"/>
      <family val="2"/>
      <scheme val="minor"/>
    </font>
    <font>
      <sz val="26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26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ajor"/>
    </font>
    <font>
      <sz val="12"/>
      <color rgb="FF000000"/>
      <name val="細明體"/>
      <family val="3"/>
      <charset val="136"/>
    </font>
    <font>
      <sz val="12"/>
      <name val="新細明體"/>
      <family val="2"/>
      <scheme val="minor"/>
    </font>
    <font>
      <sz val="12"/>
      <name val="新細明體"/>
      <family val="1"/>
      <charset val="136"/>
      <scheme val="minor"/>
    </font>
    <font>
      <sz val="12"/>
      <name val="新細明體"/>
      <family val="1"/>
      <charset val="136"/>
      <scheme val="major"/>
    </font>
    <font>
      <sz val="12"/>
      <color rgb="FFFF0000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8" xfId="0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0" fillId="2" borderId="0" xfId="0" applyFill="1"/>
    <xf numFmtId="0" fontId="0" fillId="2" borderId="0" xfId="0" applyFill="1" applyAlignment="1">
      <alignment horizontal="left"/>
    </xf>
    <xf numFmtId="0" fontId="0" fillId="0" borderId="5" xfId="0" applyBorder="1" applyAlignment="1">
      <alignment vertical="center"/>
    </xf>
    <xf numFmtId="0" fontId="0" fillId="0" borderId="7" xfId="0" applyBorder="1"/>
    <xf numFmtId="0" fontId="0" fillId="0" borderId="0" xfId="0" applyAlignment="1">
      <alignment vertical="center"/>
    </xf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4" xfId="0" applyFont="1" applyBorder="1"/>
    <xf numFmtId="0" fontId="8" fillId="0" borderId="5" xfId="0" applyFont="1" applyBorder="1"/>
    <xf numFmtId="0" fontId="8" fillId="0" borderId="5" xfId="0" applyFont="1" applyBorder="1" applyAlignment="1">
      <alignment vertical="center"/>
    </xf>
    <xf numFmtId="0" fontId="9" fillId="0" borderId="13" xfId="0" applyFont="1" applyBorder="1"/>
    <xf numFmtId="0" fontId="9" fillId="0" borderId="14" xfId="0" applyFont="1" applyBorder="1"/>
    <xf numFmtId="0" fontId="0" fillId="0" borderId="11" xfId="0" applyBorder="1" applyAlignment="1">
      <alignment vertical="center"/>
    </xf>
    <xf numFmtId="0" fontId="7" fillId="0" borderId="5" xfId="0" applyFont="1" applyBorder="1" applyAlignment="1">
      <alignment vertical="center"/>
    </xf>
    <xf numFmtId="0" fontId="6" fillId="0" borderId="19" xfId="0" applyFont="1" applyBorder="1" applyAlignment="1">
      <alignment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right" vertical="center" wrapText="1"/>
    </xf>
    <xf numFmtId="49" fontId="6" fillId="0" borderId="19" xfId="0" applyNumberFormat="1" applyFont="1" applyBorder="1" applyAlignment="1">
      <alignment horizontal="right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/>
    <xf numFmtId="0" fontId="0" fillId="0" borderId="7" xfId="0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/>
    <xf numFmtId="49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0" fillId="0" borderId="8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5" xfId="0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activeCell="E23" sqref="E23"/>
    </sheetView>
  </sheetViews>
  <sheetFormatPr defaultRowHeight="16.5"/>
  <cols>
    <col min="1" max="1" width="5.5" bestFit="1" customWidth="1"/>
    <col min="2" max="2" width="37.125" bestFit="1" customWidth="1"/>
    <col min="3" max="3" width="15.25" bestFit="1" customWidth="1"/>
    <col min="4" max="4" width="9.5" bestFit="1" customWidth="1"/>
    <col min="5" max="5" width="12.125" customWidth="1"/>
    <col min="6" max="6" width="7.5" bestFit="1" customWidth="1"/>
    <col min="7" max="7" width="16" bestFit="1" customWidth="1"/>
    <col min="8" max="8" width="8.5" customWidth="1"/>
    <col min="10" max="10" width="9.625" hidden="1" customWidth="1"/>
    <col min="11" max="11" width="5.5" hidden="1" customWidth="1"/>
    <col min="12" max="12" width="9" hidden="1" customWidth="1"/>
    <col min="13" max="13" width="9" customWidth="1"/>
  </cols>
  <sheetData>
    <row r="1" spans="1:8">
      <c r="A1" s="44" t="s">
        <v>0</v>
      </c>
      <c r="B1" s="45"/>
      <c r="C1" s="45"/>
      <c r="D1" s="45"/>
      <c r="E1" s="45"/>
      <c r="F1" s="45"/>
      <c r="G1" s="45"/>
      <c r="H1" s="45"/>
    </row>
    <row r="2" spans="1:8">
      <c r="A2" s="45"/>
      <c r="B2" s="45"/>
      <c r="C2" s="45"/>
      <c r="D2" s="45"/>
      <c r="E2" s="45"/>
      <c r="F2" s="45"/>
      <c r="G2" s="45"/>
      <c r="H2" s="45"/>
    </row>
    <row r="3" spans="1:8">
      <c r="A3" s="46" t="s">
        <v>225</v>
      </c>
      <c r="B3" s="47"/>
      <c r="C3" s="47"/>
      <c r="D3" s="47"/>
      <c r="E3" s="47"/>
      <c r="F3" s="47"/>
      <c r="G3" s="47"/>
      <c r="H3" s="47"/>
    </row>
    <row r="4" spans="1:8" ht="17.25" thickBot="1">
      <c r="A4" s="1"/>
      <c r="B4" s="1"/>
      <c r="C4" s="1"/>
      <c r="D4" s="1"/>
      <c r="E4" s="1"/>
      <c r="F4" s="1"/>
      <c r="G4" s="48" t="s">
        <v>222</v>
      </c>
      <c r="H4" s="48"/>
    </row>
    <row r="5" spans="1:8">
      <c r="A5" s="49" t="s">
        <v>102</v>
      </c>
      <c r="B5" s="50"/>
      <c r="C5" s="50"/>
      <c r="D5" s="50"/>
      <c r="E5" s="50"/>
      <c r="F5" s="50"/>
      <c r="G5" s="50"/>
      <c r="H5" s="51"/>
    </row>
    <row r="6" spans="1:8">
      <c r="A6" s="14" t="s">
        <v>1</v>
      </c>
      <c r="B6" s="15" t="s">
        <v>2</v>
      </c>
      <c r="C6" s="15" t="s">
        <v>3</v>
      </c>
      <c r="D6" s="52" t="s">
        <v>4</v>
      </c>
      <c r="E6" s="52"/>
      <c r="F6" s="52"/>
      <c r="G6" s="52"/>
      <c r="H6" s="53"/>
    </row>
    <row r="7" spans="1:8" ht="17.25" thickBot="1">
      <c r="A7" s="11">
        <v>1</v>
      </c>
      <c r="B7" s="13" t="s">
        <v>223</v>
      </c>
      <c r="C7" s="13">
        <v>5</v>
      </c>
      <c r="D7" s="42" t="s">
        <v>224</v>
      </c>
      <c r="E7" s="42"/>
      <c r="F7" s="42"/>
      <c r="G7" s="42"/>
      <c r="H7" s="43"/>
    </row>
    <row r="8" spans="1:8" ht="16.5" customHeight="1">
      <c r="A8" s="19"/>
      <c r="B8" s="19" t="s">
        <v>106</v>
      </c>
      <c r="C8" s="5">
        <f>SUM(C7:C7)</f>
        <v>5</v>
      </c>
      <c r="D8" s="41" t="s">
        <v>6</v>
      </c>
      <c r="E8" s="19" t="s">
        <v>174</v>
      </c>
      <c r="F8" s="38" t="s">
        <v>175</v>
      </c>
      <c r="G8" s="39" t="s">
        <v>176</v>
      </c>
      <c r="H8" s="40">
        <v>8759</v>
      </c>
    </row>
    <row r="9" spans="1:8" ht="17.25" thickBot="1"/>
    <row r="10" spans="1:8">
      <c r="A10" s="49" t="s">
        <v>12</v>
      </c>
      <c r="B10" s="50"/>
      <c r="C10" s="50"/>
      <c r="D10" s="50"/>
      <c r="E10" s="50"/>
      <c r="F10" s="50"/>
      <c r="G10" s="50"/>
      <c r="H10" s="51"/>
    </row>
    <row r="11" spans="1:8">
      <c r="A11" s="2" t="s">
        <v>1</v>
      </c>
      <c r="B11" s="3" t="s">
        <v>2</v>
      </c>
      <c r="C11" s="3" t="s">
        <v>3</v>
      </c>
      <c r="D11" s="54" t="s">
        <v>4</v>
      </c>
      <c r="E11" s="54"/>
      <c r="F11" s="54"/>
      <c r="G11" s="54"/>
      <c r="H11" s="55"/>
    </row>
    <row r="12" spans="1:8" ht="17.25" thickBot="1">
      <c r="A12" s="11">
        <v>1</v>
      </c>
      <c r="B12" s="4" t="s">
        <v>221</v>
      </c>
      <c r="C12" s="4">
        <v>7.5</v>
      </c>
      <c r="D12" s="42" t="s">
        <v>21</v>
      </c>
      <c r="E12" s="42"/>
      <c r="F12" s="42"/>
      <c r="G12" s="42"/>
      <c r="H12" s="43"/>
    </row>
    <row r="13" spans="1:8">
      <c r="A13" s="5"/>
      <c r="B13" s="5" t="s">
        <v>5</v>
      </c>
      <c r="C13" s="5">
        <f>SUM(C12:C12)</f>
        <v>7.5</v>
      </c>
      <c r="D13" s="37" t="s">
        <v>6</v>
      </c>
      <c r="E13" s="37" t="s">
        <v>178</v>
      </c>
      <c r="F13" s="37">
        <v>352926</v>
      </c>
      <c r="G13" s="37" t="s">
        <v>179</v>
      </c>
      <c r="H13" s="37" t="s">
        <v>180</v>
      </c>
    </row>
  </sheetData>
  <mergeCells count="9">
    <mergeCell ref="A10:H10"/>
    <mergeCell ref="D11:H11"/>
    <mergeCell ref="D12:H12"/>
    <mergeCell ref="D7:H7"/>
    <mergeCell ref="A1:H2"/>
    <mergeCell ref="A3:H3"/>
    <mergeCell ref="G4:H4"/>
    <mergeCell ref="A5:H5"/>
    <mergeCell ref="D6:H6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C11" sqref="C11"/>
    </sheetView>
  </sheetViews>
  <sheetFormatPr defaultRowHeight="16.5"/>
  <cols>
    <col min="1" max="1" width="5.5" bestFit="1" customWidth="1"/>
    <col min="2" max="2" width="37.125" bestFit="1" customWidth="1"/>
    <col min="3" max="3" width="15.25" bestFit="1" customWidth="1"/>
    <col min="4" max="4" width="9.5" bestFit="1" customWidth="1"/>
    <col min="5" max="5" width="12.125" customWidth="1"/>
    <col min="6" max="6" width="7.5" bestFit="1" customWidth="1"/>
    <col min="7" max="7" width="16" bestFit="1" customWidth="1"/>
    <col min="8" max="8" width="8.5" customWidth="1"/>
    <col min="10" max="10" width="9.625" hidden="1" customWidth="1"/>
    <col min="11" max="11" width="5.5" hidden="1" customWidth="1"/>
    <col min="12" max="12" width="9" hidden="1" customWidth="1"/>
    <col min="13" max="13" width="9" customWidth="1"/>
  </cols>
  <sheetData>
    <row r="1" spans="1:8">
      <c r="A1" s="44" t="s">
        <v>0</v>
      </c>
      <c r="B1" s="45"/>
      <c r="C1" s="45"/>
      <c r="D1" s="45"/>
      <c r="E1" s="45"/>
      <c r="F1" s="45"/>
      <c r="G1" s="45"/>
      <c r="H1" s="45"/>
    </row>
    <row r="2" spans="1:8">
      <c r="A2" s="45"/>
      <c r="B2" s="45"/>
      <c r="C2" s="45"/>
      <c r="D2" s="45"/>
      <c r="E2" s="45"/>
      <c r="F2" s="45"/>
      <c r="G2" s="45"/>
      <c r="H2" s="45"/>
    </row>
    <row r="3" spans="1:8">
      <c r="A3" s="46" t="s">
        <v>214</v>
      </c>
      <c r="B3" s="47"/>
      <c r="C3" s="47"/>
      <c r="D3" s="47"/>
      <c r="E3" s="47"/>
      <c r="F3" s="47"/>
      <c r="G3" s="47"/>
      <c r="H3" s="47"/>
    </row>
    <row r="4" spans="1:8" ht="17.25" thickBot="1">
      <c r="A4" s="1"/>
      <c r="B4" s="1"/>
      <c r="C4" s="1"/>
      <c r="D4" s="1"/>
      <c r="E4" s="1"/>
      <c r="F4" s="1"/>
      <c r="G4" s="48" t="s">
        <v>213</v>
      </c>
      <c r="H4" s="48"/>
    </row>
    <row r="5" spans="1:8">
      <c r="A5" s="49" t="s">
        <v>102</v>
      </c>
      <c r="B5" s="50"/>
      <c r="C5" s="50"/>
      <c r="D5" s="50"/>
      <c r="E5" s="50"/>
      <c r="F5" s="50"/>
      <c r="G5" s="50"/>
      <c r="H5" s="51"/>
    </row>
    <row r="6" spans="1:8">
      <c r="A6" s="14" t="s">
        <v>1</v>
      </c>
      <c r="B6" s="15" t="s">
        <v>2</v>
      </c>
      <c r="C6" s="15" t="s">
        <v>3</v>
      </c>
      <c r="D6" s="52" t="s">
        <v>4</v>
      </c>
      <c r="E6" s="52"/>
      <c r="F6" s="52"/>
      <c r="G6" s="52"/>
      <c r="H6" s="53"/>
    </row>
    <row r="7" spans="1:8">
      <c r="A7" s="2">
        <v>1</v>
      </c>
      <c r="B7" s="3" t="s">
        <v>215</v>
      </c>
      <c r="C7" s="15">
        <v>1.8</v>
      </c>
      <c r="D7" s="56" t="s">
        <v>216</v>
      </c>
      <c r="E7" s="56"/>
      <c r="F7" s="56"/>
      <c r="G7" s="56"/>
      <c r="H7" s="57"/>
    </row>
    <row r="8" spans="1:8">
      <c r="A8" s="14">
        <v>2</v>
      </c>
      <c r="B8" s="15" t="s">
        <v>217</v>
      </c>
      <c r="C8" s="15">
        <v>3</v>
      </c>
      <c r="D8" s="56" t="s">
        <v>218</v>
      </c>
      <c r="E8" s="56"/>
      <c r="F8" s="56"/>
      <c r="G8" s="56"/>
      <c r="H8" s="57"/>
    </row>
    <row r="9" spans="1:8" ht="17.25" thickBot="1">
      <c r="A9" s="11">
        <v>3</v>
      </c>
      <c r="B9" s="13" t="s">
        <v>219</v>
      </c>
      <c r="C9" s="13">
        <v>20</v>
      </c>
      <c r="D9" s="42" t="s">
        <v>220</v>
      </c>
      <c r="E9" s="42"/>
      <c r="F9" s="42"/>
      <c r="G9" s="42"/>
      <c r="H9" s="43"/>
    </row>
    <row r="10" spans="1:8" ht="16.5" customHeight="1">
      <c r="A10" s="19"/>
      <c r="B10" s="19" t="s">
        <v>106</v>
      </c>
      <c r="C10" s="5">
        <f>SUM(C7:C9)</f>
        <v>24.8</v>
      </c>
      <c r="D10" s="36" t="s">
        <v>6</v>
      </c>
      <c r="E10" s="19" t="s">
        <v>174</v>
      </c>
      <c r="F10" s="38" t="s">
        <v>175</v>
      </c>
      <c r="G10" s="39" t="s">
        <v>176</v>
      </c>
      <c r="H10" s="40">
        <v>8759</v>
      </c>
    </row>
  </sheetData>
  <mergeCells count="8">
    <mergeCell ref="D9:H9"/>
    <mergeCell ref="A5:H5"/>
    <mergeCell ref="A1:H2"/>
    <mergeCell ref="A3:H3"/>
    <mergeCell ref="G4:H4"/>
    <mergeCell ref="D6:H6"/>
    <mergeCell ref="D7:H7"/>
    <mergeCell ref="D8:H8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activeCell="A11" sqref="A11:H14"/>
    </sheetView>
  </sheetViews>
  <sheetFormatPr defaultRowHeight="16.5"/>
  <cols>
    <col min="1" max="1" width="5.5" bestFit="1" customWidth="1"/>
    <col min="2" max="2" width="37.125" bestFit="1" customWidth="1"/>
    <col min="3" max="3" width="15.25" bestFit="1" customWidth="1"/>
    <col min="4" max="4" width="9.5" bestFit="1" customWidth="1"/>
    <col min="5" max="5" width="12.125" customWidth="1"/>
    <col min="6" max="6" width="7.5" bestFit="1" customWidth="1"/>
    <col min="7" max="7" width="16" bestFit="1" customWidth="1"/>
    <col min="8" max="8" width="8.5" customWidth="1"/>
    <col min="10" max="10" width="9.625" hidden="1" customWidth="1"/>
    <col min="11" max="11" width="5.5" hidden="1" customWidth="1"/>
    <col min="12" max="12" width="9" hidden="1" customWidth="1"/>
    <col min="13" max="13" width="9" customWidth="1"/>
  </cols>
  <sheetData>
    <row r="1" spans="1:15">
      <c r="A1" s="44" t="s">
        <v>0</v>
      </c>
      <c r="B1" s="45"/>
      <c r="C1" s="45"/>
      <c r="D1" s="45"/>
      <c r="E1" s="45"/>
      <c r="F1" s="45"/>
      <c r="G1" s="45"/>
      <c r="H1" s="45"/>
    </row>
    <row r="2" spans="1:15">
      <c r="A2" s="45"/>
      <c r="B2" s="45"/>
      <c r="C2" s="45"/>
      <c r="D2" s="45"/>
      <c r="E2" s="45"/>
      <c r="F2" s="45"/>
      <c r="G2" s="45"/>
      <c r="H2" s="45"/>
    </row>
    <row r="3" spans="1:15">
      <c r="A3" s="46" t="s">
        <v>196</v>
      </c>
      <c r="B3" s="47"/>
      <c r="C3" s="47"/>
      <c r="D3" s="47"/>
      <c r="E3" s="47"/>
      <c r="F3" s="47"/>
      <c r="G3" s="47"/>
      <c r="H3" s="47"/>
    </row>
    <row r="4" spans="1:15" ht="17.25" thickBot="1">
      <c r="A4" s="1"/>
      <c r="B4" s="1"/>
      <c r="C4" s="1"/>
      <c r="D4" s="1"/>
      <c r="E4" s="1"/>
      <c r="F4" s="1"/>
      <c r="G4" s="48" t="s">
        <v>197</v>
      </c>
      <c r="H4" s="48"/>
    </row>
    <row r="5" spans="1:15">
      <c r="A5" s="49" t="s">
        <v>13</v>
      </c>
      <c r="B5" s="50"/>
      <c r="C5" s="50"/>
      <c r="D5" s="50"/>
      <c r="E5" s="50"/>
      <c r="F5" s="50"/>
      <c r="G5" s="50"/>
      <c r="H5" s="51"/>
      <c r="K5" t="s">
        <v>8</v>
      </c>
      <c r="L5" s="8" t="s">
        <v>89</v>
      </c>
    </row>
    <row r="6" spans="1:15">
      <c r="A6" s="2" t="s">
        <v>1</v>
      </c>
      <c r="B6" s="3" t="s">
        <v>2</v>
      </c>
      <c r="C6" s="3" t="s">
        <v>3</v>
      </c>
      <c r="D6" s="54" t="s">
        <v>4</v>
      </c>
      <c r="E6" s="54"/>
      <c r="F6" s="54"/>
      <c r="G6" s="54"/>
      <c r="H6" s="55"/>
      <c r="K6" t="s">
        <v>10</v>
      </c>
      <c r="L6" s="9">
        <v>708071</v>
      </c>
    </row>
    <row r="7" spans="1:15">
      <c r="A7" s="14">
        <v>1</v>
      </c>
      <c r="B7" s="15" t="s">
        <v>211</v>
      </c>
      <c r="C7" s="15">
        <v>456.6</v>
      </c>
      <c r="D7" s="58" t="s">
        <v>212</v>
      </c>
      <c r="E7" s="59"/>
      <c r="F7" s="59"/>
      <c r="G7" s="59"/>
      <c r="H7" s="60"/>
      <c r="L7" s="9"/>
    </row>
    <row r="8" spans="1:15" ht="17.25" customHeight="1" thickBot="1">
      <c r="A8" s="34">
        <v>2</v>
      </c>
      <c r="B8" s="4" t="s">
        <v>208</v>
      </c>
      <c r="C8" s="4">
        <v>5</v>
      </c>
      <c r="D8" s="61" t="s">
        <v>210</v>
      </c>
      <c r="E8" s="62"/>
      <c r="F8" s="62"/>
      <c r="G8" s="62"/>
      <c r="H8" s="63"/>
      <c r="L8" s="9"/>
      <c r="O8" s="12"/>
    </row>
    <row r="9" spans="1:15">
      <c r="A9" s="5"/>
      <c r="B9" s="5" t="s">
        <v>5</v>
      </c>
      <c r="C9" s="5">
        <f>SUM(C7:C8)</f>
        <v>461.6</v>
      </c>
      <c r="D9" s="6" t="s">
        <v>6</v>
      </c>
      <c r="E9" s="5" t="s">
        <v>198</v>
      </c>
      <c r="F9" s="5">
        <f>L6</f>
        <v>708071</v>
      </c>
      <c r="G9" s="6" t="s">
        <v>7</v>
      </c>
      <c r="H9" s="7">
        <v>8539</v>
      </c>
    </row>
    <row r="10" spans="1:15" ht="17.25" thickBot="1"/>
    <row r="11" spans="1:15">
      <c r="A11" s="49" t="s">
        <v>12</v>
      </c>
      <c r="B11" s="50"/>
      <c r="C11" s="50"/>
      <c r="D11" s="50"/>
      <c r="E11" s="50"/>
      <c r="F11" s="50"/>
      <c r="G11" s="50"/>
      <c r="H11" s="51"/>
    </row>
    <row r="12" spans="1:15">
      <c r="A12" s="2" t="s">
        <v>1</v>
      </c>
      <c r="B12" s="3" t="s">
        <v>2</v>
      </c>
      <c r="C12" s="3" t="s">
        <v>3</v>
      </c>
      <c r="D12" s="54" t="s">
        <v>4</v>
      </c>
      <c r="E12" s="54"/>
      <c r="F12" s="54"/>
      <c r="G12" s="54"/>
      <c r="H12" s="55"/>
    </row>
    <row r="13" spans="1:15" ht="17.25" customHeight="1" thickBot="1">
      <c r="A13" s="11">
        <v>1</v>
      </c>
      <c r="B13" s="4" t="s">
        <v>209</v>
      </c>
      <c r="C13" s="4">
        <v>12</v>
      </c>
      <c r="D13" s="42" t="s">
        <v>207</v>
      </c>
      <c r="E13" s="42"/>
      <c r="F13" s="42"/>
      <c r="G13" s="42"/>
      <c r="H13" s="43"/>
    </row>
    <row r="14" spans="1:15">
      <c r="A14" s="5"/>
      <c r="B14" s="5" t="s">
        <v>5</v>
      </c>
      <c r="C14" s="5">
        <f>SUM(C13:C13)</f>
        <v>12</v>
      </c>
      <c r="D14" s="37" t="s">
        <v>6</v>
      </c>
      <c r="E14" s="37" t="s">
        <v>178</v>
      </c>
      <c r="F14" s="37">
        <v>352926</v>
      </c>
      <c r="G14" s="37" t="s">
        <v>179</v>
      </c>
      <c r="H14" s="37" t="s">
        <v>180</v>
      </c>
    </row>
    <row r="15" spans="1:15" ht="17.25" thickBot="1"/>
    <row r="16" spans="1:15">
      <c r="A16" s="49" t="s">
        <v>199</v>
      </c>
      <c r="B16" s="50"/>
      <c r="C16" s="50"/>
      <c r="D16" s="50"/>
      <c r="E16" s="50"/>
      <c r="F16" s="50"/>
      <c r="G16" s="50"/>
      <c r="H16" s="51"/>
    </row>
    <row r="17" spans="1:8">
      <c r="A17" s="14" t="s">
        <v>1</v>
      </c>
      <c r="B17" s="15" t="s">
        <v>2</v>
      </c>
      <c r="C17" s="15" t="s">
        <v>3</v>
      </c>
      <c r="D17" s="52" t="s">
        <v>4</v>
      </c>
      <c r="E17" s="52"/>
      <c r="F17" s="52"/>
      <c r="G17" s="52"/>
      <c r="H17" s="53"/>
    </row>
    <row r="18" spans="1:8" ht="17.25" thickBot="1">
      <c r="A18" s="11">
        <v>1</v>
      </c>
      <c r="B18" s="13" t="s">
        <v>200</v>
      </c>
      <c r="C18" s="13">
        <v>0.3</v>
      </c>
      <c r="D18" s="42" t="s">
        <v>201</v>
      </c>
      <c r="E18" s="42"/>
      <c r="F18" s="42"/>
      <c r="G18" s="42"/>
      <c r="H18" s="43"/>
    </row>
    <row r="19" spans="1:8" ht="16.5" customHeight="1">
      <c r="A19" s="19"/>
      <c r="B19" s="19" t="s">
        <v>202</v>
      </c>
      <c r="C19" s="5">
        <f>SUM(C18:C18)</f>
        <v>0.3</v>
      </c>
      <c r="D19" s="35" t="s">
        <v>203</v>
      </c>
      <c r="E19" s="19" t="s">
        <v>204</v>
      </c>
      <c r="F19" s="38" t="s">
        <v>205</v>
      </c>
      <c r="G19" s="39" t="s">
        <v>206</v>
      </c>
      <c r="H19" s="40">
        <v>8759</v>
      </c>
    </row>
  </sheetData>
  <mergeCells count="13">
    <mergeCell ref="A1:H2"/>
    <mergeCell ref="A3:H3"/>
    <mergeCell ref="G4:H4"/>
    <mergeCell ref="A5:H5"/>
    <mergeCell ref="D6:H6"/>
    <mergeCell ref="D18:H18"/>
    <mergeCell ref="A16:H16"/>
    <mergeCell ref="D17:H17"/>
    <mergeCell ref="D7:H7"/>
    <mergeCell ref="A11:H11"/>
    <mergeCell ref="D12:H12"/>
    <mergeCell ref="D13:H13"/>
    <mergeCell ref="D8:H8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>
      <selection activeCell="P18" sqref="P18"/>
    </sheetView>
  </sheetViews>
  <sheetFormatPr defaultRowHeight="16.5"/>
  <cols>
    <col min="1" max="1" width="5.5" bestFit="1" customWidth="1"/>
    <col min="2" max="2" width="37.125" bestFit="1" customWidth="1"/>
    <col min="3" max="3" width="15.25" bestFit="1" customWidth="1"/>
    <col min="4" max="4" width="9.5" bestFit="1" customWidth="1"/>
    <col min="5" max="6" width="7.5" bestFit="1" customWidth="1"/>
    <col min="7" max="7" width="16" bestFit="1" customWidth="1"/>
    <col min="8" max="8" width="8.5" customWidth="1"/>
    <col min="10" max="10" width="9.625" hidden="1" customWidth="1"/>
    <col min="11" max="11" width="5.5" hidden="1" customWidth="1"/>
    <col min="12" max="12" width="9" hidden="1" customWidth="1"/>
    <col min="13" max="13" width="9" customWidth="1"/>
  </cols>
  <sheetData>
    <row r="1" spans="1:15">
      <c r="A1" s="44" t="s">
        <v>0</v>
      </c>
      <c r="B1" s="45"/>
      <c r="C1" s="45"/>
      <c r="D1" s="45"/>
      <c r="E1" s="45"/>
      <c r="F1" s="45"/>
      <c r="G1" s="45"/>
      <c r="H1" s="45"/>
    </row>
    <row r="2" spans="1:15">
      <c r="A2" s="45"/>
      <c r="B2" s="45"/>
      <c r="C2" s="45"/>
      <c r="D2" s="45"/>
      <c r="E2" s="45"/>
      <c r="F2" s="45"/>
      <c r="G2" s="45"/>
      <c r="H2" s="45"/>
    </row>
    <row r="3" spans="1:15">
      <c r="A3" s="46" t="s">
        <v>187</v>
      </c>
      <c r="B3" s="47"/>
      <c r="C3" s="47"/>
      <c r="D3" s="47"/>
      <c r="E3" s="47"/>
      <c r="F3" s="47"/>
      <c r="G3" s="47"/>
      <c r="H3" s="47"/>
    </row>
    <row r="4" spans="1:15" ht="17.25" thickBot="1">
      <c r="A4" s="1"/>
      <c r="B4" s="1"/>
      <c r="C4" s="1"/>
      <c r="D4" s="1"/>
      <c r="E4" s="1"/>
      <c r="F4" s="1"/>
      <c r="G4" s="48" t="s">
        <v>195</v>
      </c>
      <c r="H4" s="48"/>
    </row>
    <row r="5" spans="1:15">
      <c r="A5" s="49" t="s">
        <v>13</v>
      </c>
      <c r="B5" s="50"/>
      <c r="C5" s="50"/>
      <c r="D5" s="50"/>
      <c r="E5" s="50"/>
      <c r="F5" s="50"/>
      <c r="G5" s="50"/>
      <c r="H5" s="51"/>
      <c r="K5" t="s">
        <v>8</v>
      </c>
      <c r="L5" s="8" t="s">
        <v>89</v>
      </c>
    </row>
    <row r="6" spans="1:15">
      <c r="A6" s="2" t="s">
        <v>1</v>
      </c>
      <c r="B6" s="3" t="s">
        <v>2</v>
      </c>
      <c r="C6" s="3" t="s">
        <v>3</v>
      </c>
      <c r="D6" s="54" t="s">
        <v>4</v>
      </c>
      <c r="E6" s="54"/>
      <c r="F6" s="54"/>
      <c r="G6" s="54"/>
      <c r="H6" s="55"/>
      <c r="K6" t="s">
        <v>10</v>
      </c>
      <c r="L6" s="9">
        <v>708071</v>
      </c>
    </row>
    <row r="7" spans="1:15" ht="17.25" customHeight="1" thickBot="1">
      <c r="A7" s="34">
        <v>1</v>
      </c>
      <c r="B7" s="4" t="s">
        <v>186</v>
      </c>
      <c r="C7" s="4">
        <v>20</v>
      </c>
      <c r="D7" s="61" t="s">
        <v>188</v>
      </c>
      <c r="E7" s="62"/>
      <c r="F7" s="62"/>
      <c r="G7" s="62"/>
      <c r="H7" s="63"/>
      <c r="L7" s="9"/>
      <c r="O7" s="12"/>
    </row>
    <row r="8" spans="1:15">
      <c r="A8" s="5"/>
      <c r="B8" s="5" t="s">
        <v>5</v>
      </c>
      <c r="C8" s="5">
        <f>SUM(C7:C7)</f>
        <v>20</v>
      </c>
      <c r="D8" s="6" t="s">
        <v>6</v>
      </c>
      <c r="E8" s="5" t="str">
        <f>L5</f>
        <v>莊文碩</v>
      </c>
      <c r="F8" s="5">
        <f>L6</f>
        <v>708071</v>
      </c>
      <c r="G8" s="6" t="s">
        <v>7</v>
      </c>
      <c r="H8" s="7">
        <v>8539</v>
      </c>
    </row>
    <row r="9" spans="1:15" ht="17.25" thickBot="1"/>
    <row r="10" spans="1:15">
      <c r="A10" s="49" t="s">
        <v>12</v>
      </c>
      <c r="B10" s="50"/>
      <c r="C10" s="50"/>
      <c r="D10" s="50"/>
      <c r="E10" s="50"/>
      <c r="F10" s="50"/>
      <c r="G10" s="50"/>
      <c r="H10" s="51"/>
    </row>
    <row r="11" spans="1:15">
      <c r="A11" s="2" t="s">
        <v>1</v>
      </c>
      <c r="B11" s="3" t="s">
        <v>2</v>
      </c>
      <c r="C11" s="3" t="s">
        <v>3</v>
      </c>
      <c r="D11" s="54" t="s">
        <v>4</v>
      </c>
      <c r="E11" s="54"/>
      <c r="F11" s="54"/>
      <c r="G11" s="54"/>
      <c r="H11" s="55"/>
    </row>
    <row r="12" spans="1:15" ht="17.25" customHeight="1">
      <c r="A12" s="2">
        <v>1</v>
      </c>
      <c r="B12" s="10" t="s">
        <v>189</v>
      </c>
      <c r="C12" s="10">
        <v>5.4</v>
      </c>
      <c r="D12" s="56" t="s">
        <v>191</v>
      </c>
      <c r="E12" s="56"/>
      <c r="F12" s="56"/>
      <c r="G12" s="56"/>
      <c r="H12" s="57"/>
    </row>
    <row r="13" spans="1:15" ht="17.25" customHeight="1" thickBot="1">
      <c r="A13" s="11">
        <v>2</v>
      </c>
      <c r="B13" s="4" t="s">
        <v>190</v>
      </c>
      <c r="C13" s="4">
        <v>4.5</v>
      </c>
      <c r="D13" s="56" t="s">
        <v>192</v>
      </c>
      <c r="E13" s="56"/>
      <c r="F13" s="56"/>
      <c r="G13" s="56"/>
      <c r="H13" s="57"/>
    </row>
    <row r="14" spans="1:15">
      <c r="A14" s="5"/>
      <c r="B14" s="5" t="s">
        <v>5</v>
      </c>
      <c r="C14" s="5">
        <f>SUM(C12:C13)</f>
        <v>9.9</v>
      </c>
      <c r="D14" s="33" t="s">
        <v>6</v>
      </c>
      <c r="E14" s="33" t="s">
        <v>178</v>
      </c>
      <c r="F14" s="33">
        <v>352926</v>
      </c>
      <c r="G14" s="33" t="s">
        <v>179</v>
      </c>
      <c r="H14" s="33" t="s">
        <v>180</v>
      </c>
    </row>
    <row r="15" spans="1:15" ht="17.25" thickBot="1"/>
    <row r="16" spans="1:15">
      <c r="A16" s="49" t="s">
        <v>102</v>
      </c>
      <c r="B16" s="50"/>
      <c r="C16" s="50"/>
      <c r="D16" s="50"/>
      <c r="E16" s="50"/>
      <c r="F16" s="50"/>
      <c r="G16" s="50"/>
      <c r="H16" s="51"/>
    </row>
    <row r="17" spans="1:8">
      <c r="A17" s="14" t="s">
        <v>1</v>
      </c>
      <c r="B17" s="15" t="s">
        <v>2</v>
      </c>
      <c r="C17" s="15" t="s">
        <v>3</v>
      </c>
      <c r="D17" s="52" t="s">
        <v>4</v>
      </c>
      <c r="E17" s="52"/>
      <c r="F17" s="52"/>
      <c r="G17" s="52"/>
      <c r="H17" s="53"/>
    </row>
    <row r="18" spans="1:8">
      <c r="A18" s="2">
        <v>1</v>
      </c>
      <c r="B18" s="10" t="s">
        <v>118</v>
      </c>
      <c r="C18" s="10">
        <v>20</v>
      </c>
      <c r="D18" s="56" t="s">
        <v>193</v>
      </c>
      <c r="E18" s="56"/>
      <c r="F18" s="56"/>
      <c r="G18" s="56"/>
      <c r="H18" s="57"/>
    </row>
    <row r="19" spans="1:8" ht="17.25" thickBot="1">
      <c r="A19" s="11">
        <v>2</v>
      </c>
      <c r="B19" s="4" t="s">
        <v>194</v>
      </c>
      <c r="C19" s="4">
        <v>80</v>
      </c>
      <c r="D19" s="56" t="s">
        <v>182</v>
      </c>
      <c r="E19" s="56"/>
      <c r="F19" s="56"/>
      <c r="G19" s="56"/>
      <c r="H19" s="57"/>
    </row>
    <row r="20" spans="1:8" ht="16.5" customHeight="1">
      <c r="A20" s="19"/>
      <c r="B20" s="19" t="s">
        <v>106</v>
      </c>
      <c r="C20" s="5">
        <f>SUM(C18:C19)</f>
        <v>100</v>
      </c>
      <c r="D20" s="32" t="s">
        <v>6</v>
      </c>
      <c r="E20" s="28" t="s">
        <v>174</v>
      </c>
      <c r="F20" s="31" t="s">
        <v>175</v>
      </c>
      <c r="G20" s="30" t="s">
        <v>176</v>
      </c>
      <c r="H20" s="29">
        <v>8759</v>
      </c>
    </row>
  </sheetData>
  <mergeCells count="14">
    <mergeCell ref="D13:H13"/>
    <mergeCell ref="A16:H16"/>
    <mergeCell ref="D17:H17"/>
    <mergeCell ref="D18:H18"/>
    <mergeCell ref="D19:H19"/>
    <mergeCell ref="D7:H7"/>
    <mergeCell ref="A10:H10"/>
    <mergeCell ref="D11:H11"/>
    <mergeCell ref="D12:H12"/>
    <mergeCell ref="A1:H2"/>
    <mergeCell ref="A3:H3"/>
    <mergeCell ref="G4:H4"/>
    <mergeCell ref="A5:H5"/>
    <mergeCell ref="D6:H6"/>
  </mergeCells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A10" workbookViewId="0">
      <selection activeCell="C15" sqref="C15"/>
    </sheetView>
  </sheetViews>
  <sheetFormatPr defaultRowHeight="16.5"/>
  <cols>
    <col min="1" max="1" width="5.5" bestFit="1" customWidth="1"/>
    <col min="2" max="2" width="37.125" bestFit="1" customWidth="1"/>
    <col min="3" max="3" width="15.25" bestFit="1" customWidth="1"/>
    <col min="4" max="4" width="9.5" bestFit="1" customWidth="1"/>
    <col min="5" max="6" width="7.5" bestFit="1" customWidth="1"/>
    <col min="7" max="7" width="16" bestFit="1" customWidth="1"/>
    <col min="8" max="8" width="8.5" customWidth="1"/>
    <col min="10" max="10" width="9.625" customWidth="1"/>
    <col min="11" max="11" width="5.5" hidden="1" customWidth="1"/>
    <col min="12" max="12" width="9" hidden="1" customWidth="1"/>
    <col min="13" max="13" width="9" customWidth="1"/>
  </cols>
  <sheetData>
    <row r="1" spans="1:15">
      <c r="A1" s="44" t="s">
        <v>0</v>
      </c>
      <c r="B1" s="45"/>
      <c r="C1" s="45"/>
      <c r="D1" s="45"/>
      <c r="E1" s="45"/>
      <c r="F1" s="45"/>
      <c r="G1" s="45"/>
      <c r="H1" s="45"/>
    </row>
    <row r="2" spans="1:15">
      <c r="A2" s="45"/>
      <c r="B2" s="45"/>
      <c r="C2" s="45"/>
      <c r="D2" s="45"/>
      <c r="E2" s="45"/>
      <c r="F2" s="45"/>
      <c r="G2" s="45"/>
      <c r="H2" s="45"/>
    </row>
    <row r="3" spans="1:15">
      <c r="A3" s="46" t="s">
        <v>149</v>
      </c>
      <c r="B3" s="47"/>
      <c r="C3" s="47"/>
      <c r="D3" s="47"/>
      <c r="E3" s="47"/>
      <c r="F3" s="47"/>
      <c r="G3" s="47"/>
      <c r="H3" s="47"/>
    </row>
    <row r="4" spans="1:15" ht="17.25" thickBot="1">
      <c r="A4" s="1"/>
      <c r="B4" s="1"/>
      <c r="C4" s="1"/>
      <c r="D4" s="1"/>
      <c r="E4" s="1"/>
      <c r="F4" s="1"/>
      <c r="G4" s="48" t="s">
        <v>185</v>
      </c>
      <c r="H4" s="48"/>
    </row>
    <row r="5" spans="1:15">
      <c r="A5" s="49" t="s">
        <v>13</v>
      </c>
      <c r="B5" s="50"/>
      <c r="C5" s="50"/>
      <c r="D5" s="50"/>
      <c r="E5" s="50"/>
      <c r="F5" s="50"/>
      <c r="G5" s="50"/>
      <c r="H5" s="51"/>
      <c r="K5" t="s">
        <v>8</v>
      </c>
      <c r="L5" s="8" t="s">
        <v>89</v>
      </c>
    </row>
    <row r="6" spans="1:15">
      <c r="A6" s="2" t="s">
        <v>1</v>
      </c>
      <c r="B6" s="3" t="s">
        <v>2</v>
      </c>
      <c r="C6" s="3" t="s">
        <v>3</v>
      </c>
      <c r="D6" s="54" t="s">
        <v>4</v>
      </c>
      <c r="E6" s="54"/>
      <c r="F6" s="54"/>
      <c r="G6" s="54"/>
      <c r="H6" s="55"/>
      <c r="K6" t="s">
        <v>10</v>
      </c>
      <c r="L6" s="9">
        <v>708071</v>
      </c>
    </row>
    <row r="7" spans="1:15" ht="16.5" customHeight="1">
      <c r="A7" s="2">
        <v>1</v>
      </c>
      <c r="B7" s="10" t="s">
        <v>150</v>
      </c>
      <c r="C7" s="10">
        <v>10</v>
      </c>
      <c r="D7" s="58" t="s">
        <v>152</v>
      </c>
      <c r="E7" s="59"/>
      <c r="F7" s="59"/>
      <c r="G7" s="59"/>
      <c r="H7" s="60"/>
      <c r="K7" t="s">
        <v>11</v>
      </c>
      <c r="L7" s="9">
        <v>8539</v>
      </c>
      <c r="O7" s="12"/>
    </row>
    <row r="8" spans="1:15" ht="16.5" customHeight="1">
      <c r="A8" s="2">
        <v>2</v>
      </c>
      <c r="B8" s="10" t="s">
        <v>155</v>
      </c>
      <c r="C8" s="10">
        <v>20</v>
      </c>
      <c r="D8" s="58" t="s">
        <v>153</v>
      </c>
      <c r="E8" s="59"/>
      <c r="F8" s="59"/>
      <c r="G8" s="59"/>
      <c r="H8" s="60"/>
      <c r="L8" s="9"/>
      <c r="O8" s="12"/>
    </row>
    <row r="9" spans="1:15" ht="16.5" customHeight="1">
      <c r="A9" s="2">
        <v>3</v>
      </c>
      <c r="B9" s="10" t="s">
        <v>154</v>
      </c>
      <c r="C9" s="10">
        <v>6</v>
      </c>
      <c r="D9" s="58" t="s">
        <v>152</v>
      </c>
      <c r="E9" s="59"/>
      <c r="F9" s="59"/>
      <c r="G9" s="59"/>
      <c r="H9" s="60"/>
      <c r="L9" s="9"/>
      <c r="O9" s="12"/>
    </row>
    <row r="10" spans="1:15" ht="16.5" customHeight="1">
      <c r="A10" s="2">
        <v>4</v>
      </c>
      <c r="B10" s="10" t="s">
        <v>156</v>
      </c>
      <c r="C10" s="27">
        <v>20</v>
      </c>
      <c r="D10" s="58" t="s">
        <v>157</v>
      </c>
      <c r="E10" s="59"/>
      <c r="F10" s="59"/>
      <c r="G10" s="59"/>
      <c r="H10" s="60"/>
      <c r="L10" s="9"/>
      <c r="O10" s="12"/>
    </row>
    <row r="11" spans="1:15" ht="16.5" customHeight="1">
      <c r="A11" s="2">
        <v>5</v>
      </c>
      <c r="B11" s="10" t="s">
        <v>158</v>
      </c>
      <c r="C11" s="10">
        <v>20</v>
      </c>
      <c r="D11" s="58" t="s">
        <v>159</v>
      </c>
      <c r="E11" s="59"/>
      <c r="F11" s="59"/>
      <c r="G11" s="59"/>
      <c r="H11" s="60"/>
      <c r="L11" s="9"/>
      <c r="O11" s="12"/>
    </row>
    <row r="12" spans="1:15" ht="33" customHeight="1">
      <c r="A12" s="2">
        <v>6</v>
      </c>
      <c r="B12" s="10" t="s">
        <v>161</v>
      </c>
      <c r="C12" s="10">
        <v>150</v>
      </c>
      <c r="D12" s="64" t="s">
        <v>160</v>
      </c>
      <c r="E12" s="65"/>
      <c r="F12" s="65"/>
      <c r="G12" s="65"/>
      <c r="H12" s="66"/>
      <c r="L12" s="9"/>
      <c r="O12" s="12"/>
    </row>
    <row r="13" spans="1:15" ht="16.5" customHeight="1">
      <c r="A13" s="2">
        <v>7</v>
      </c>
      <c r="B13" s="10" t="s">
        <v>162</v>
      </c>
      <c r="C13" s="10">
        <v>5</v>
      </c>
      <c r="D13" s="58" t="s">
        <v>163</v>
      </c>
      <c r="E13" s="59"/>
      <c r="F13" s="59"/>
      <c r="G13" s="59"/>
      <c r="H13" s="60"/>
      <c r="L13" s="9"/>
      <c r="O13" s="12"/>
    </row>
    <row r="14" spans="1:15" ht="16.5" customHeight="1">
      <c r="A14" s="2">
        <v>8</v>
      </c>
      <c r="B14" s="26" t="s">
        <v>151</v>
      </c>
      <c r="C14" s="26">
        <v>30</v>
      </c>
      <c r="D14" s="58" t="s">
        <v>164</v>
      </c>
      <c r="E14" s="59"/>
      <c r="F14" s="59"/>
      <c r="G14" s="59"/>
      <c r="H14" s="60"/>
      <c r="L14" s="9"/>
      <c r="O14" s="12"/>
    </row>
    <row r="15" spans="1:15" ht="33" customHeight="1" thickBot="1">
      <c r="A15" s="11">
        <v>1</v>
      </c>
      <c r="B15" s="4" t="s">
        <v>165</v>
      </c>
      <c r="C15" s="4">
        <v>119.1</v>
      </c>
      <c r="D15" s="67" t="s">
        <v>166</v>
      </c>
      <c r="E15" s="68"/>
      <c r="F15" s="68"/>
      <c r="G15" s="68"/>
      <c r="H15" s="69"/>
      <c r="L15" s="9"/>
      <c r="O15" s="12"/>
    </row>
    <row r="16" spans="1:15">
      <c r="A16" s="5"/>
      <c r="B16" s="5" t="s">
        <v>5</v>
      </c>
      <c r="C16" s="5">
        <f>SUM(C7:C15)</f>
        <v>380.1</v>
      </c>
      <c r="D16" s="6" t="s">
        <v>6</v>
      </c>
      <c r="E16" s="5" t="str">
        <f>L5</f>
        <v>莊文碩</v>
      </c>
      <c r="F16" s="5">
        <f>L6</f>
        <v>708071</v>
      </c>
      <c r="G16" s="6" t="s">
        <v>7</v>
      </c>
      <c r="H16" s="7">
        <f>L7</f>
        <v>8539</v>
      </c>
    </row>
    <row r="17" spans="1:8">
      <c r="A17" s="5"/>
      <c r="B17" s="5"/>
      <c r="C17" s="5"/>
      <c r="D17" s="6"/>
      <c r="E17" s="5"/>
      <c r="F17" s="5"/>
      <c r="G17" s="6"/>
      <c r="H17" s="7"/>
    </row>
    <row r="18" spans="1:8" ht="17.25" thickBot="1"/>
    <row r="19" spans="1:8">
      <c r="A19" s="49" t="s">
        <v>12</v>
      </c>
      <c r="B19" s="50"/>
      <c r="C19" s="50"/>
      <c r="D19" s="50"/>
      <c r="E19" s="50"/>
      <c r="F19" s="50"/>
      <c r="G19" s="50"/>
      <c r="H19" s="51"/>
    </row>
    <row r="20" spans="1:8">
      <c r="A20" s="2" t="s">
        <v>1</v>
      </c>
      <c r="B20" s="3" t="s">
        <v>2</v>
      </c>
      <c r="C20" s="3" t="s">
        <v>3</v>
      </c>
      <c r="D20" s="54" t="s">
        <v>4</v>
      </c>
      <c r="E20" s="54"/>
      <c r="F20" s="54"/>
      <c r="G20" s="54"/>
      <c r="H20" s="55"/>
    </row>
    <row r="21" spans="1:8" ht="17.25" customHeight="1">
      <c r="A21" s="2">
        <v>1</v>
      </c>
      <c r="B21" s="10" t="s">
        <v>168</v>
      </c>
      <c r="C21" s="10">
        <v>7.2</v>
      </c>
      <c r="D21" s="56" t="s">
        <v>169</v>
      </c>
      <c r="E21" s="56"/>
      <c r="F21" s="56"/>
      <c r="G21" s="56"/>
      <c r="H21" s="57"/>
    </row>
    <row r="22" spans="1:8" ht="17.25" customHeight="1">
      <c r="A22" s="2">
        <v>2</v>
      </c>
      <c r="B22" s="10" t="s">
        <v>170</v>
      </c>
      <c r="C22" s="10">
        <v>1</v>
      </c>
      <c r="D22" s="56" t="s">
        <v>171</v>
      </c>
      <c r="E22" s="56"/>
      <c r="F22" s="56"/>
      <c r="G22" s="56"/>
      <c r="H22" s="57"/>
    </row>
    <row r="23" spans="1:8" ht="17.25" customHeight="1" thickBot="1">
      <c r="A23" s="11">
        <v>3</v>
      </c>
      <c r="B23" s="4" t="s">
        <v>172</v>
      </c>
      <c r="C23" s="4">
        <v>15</v>
      </c>
      <c r="D23" s="42" t="s">
        <v>173</v>
      </c>
      <c r="E23" s="42"/>
      <c r="F23" s="42"/>
      <c r="G23" s="42"/>
      <c r="H23" s="43"/>
    </row>
    <row r="24" spans="1:8">
      <c r="A24" s="5"/>
      <c r="B24" s="5" t="s">
        <v>5</v>
      </c>
      <c r="C24" s="5">
        <f>SUM(C21:C23)</f>
        <v>23.2</v>
      </c>
      <c r="D24" s="33" t="s">
        <v>177</v>
      </c>
      <c r="E24" s="33" t="s">
        <v>178</v>
      </c>
      <c r="F24" s="33">
        <v>352926</v>
      </c>
      <c r="G24" s="33" t="s">
        <v>179</v>
      </c>
      <c r="H24" s="33" t="s">
        <v>180</v>
      </c>
    </row>
    <row r="25" spans="1:8" ht="17.25" thickBot="1"/>
    <row r="26" spans="1:8">
      <c r="A26" s="49" t="s">
        <v>102</v>
      </c>
      <c r="B26" s="50"/>
      <c r="C26" s="50"/>
      <c r="D26" s="50"/>
      <c r="E26" s="50"/>
      <c r="F26" s="50"/>
      <c r="G26" s="50"/>
      <c r="H26" s="51"/>
    </row>
    <row r="27" spans="1:8">
      <c r="A27" s="14" t="s">
        <v>1</v>
      </c>
      <c r="B27" s="15" t="s">
        <v>2</v>
      </c>
      <c r="C27" s="15" t="s">
        <v>3</v>
      </c>
      <c r="D27" s="52" t="s">
        <v>4</v>
      </c>
      <c r="E27" s="52"/>
      <c r="F27" s="52"/>
      <c r="G27" s="52"/>
      <c r="H27" s="53"/>
    </row>
    <row r="28" spans="1:8">
      <c r="A28" s="2">
        <v>1</v>
      </c>
      <c r="B28" s="10" t="s">
        <v>181</v>
      </c>
      <c r="C28" s="10">
        <v>176</v>
      </c>
      <c r="D28" s="56" t="s">
        <v>182</v>
      </c>
      <c r="E28" s="56"/>
      <c r="F28" s="56"/>
      <c r="G28" s="56"/>
      <c r="H28" s="57"/>
    </row>
    <row r="29" spans="1:8" ht="17.25" thickBot="1">
      <c r="A29" s="11">
        <v>2</v>
      </c>
      <c r="B29" s="4" t="s">
        <v>183</v>
      </c>
      <c r="C29" s="4">
        <v>12</v>
      </c>
      <c r="D29" s="56" t="s">
        <v>184</v>
      </c>
      <c r="E29" s="56"/>
      <c r="F29" s="56"/>
      <c r="G29" s="56"/>
      <c r="H29" s="57"/>
    </row>
    <row r="30" spans="1:8" ht="16.5" customHeight="1">
      <c r="A30" s="19"/>
      <c r="B30" s="19" t="s">
        <v>106</v>
      </c>
      <c r="C30" s="5">
        <f>SUM(C28:C29)</f>
        <v>188</v>
      </c>
      <c r="D30" s="32" t="s">
        <v>177</v>
      </c>
      <c r="E30" s="28" t="s">
        <v>174</v>
      </c>
      <c r="F30" s="31" t="s">
        <v>175</v>
      </c>
      <c r="G30" s="30" t="s">
        <v>176</v>
      </c>
      <c r="H30" s="29">
        <v>8759</v>
      </c>
    </row>
  </sheetData>
  <mergeCells count="23">
    <mergeCell ref="D28:H28"/>
    <mergeCell ref="A26:H26"/>
    <mergeCell ref="D27:H27"/>
    <mergeCell ref="D29:H29"/>
    <mergeCell ref="D23:H23"/>
    <mergeCell ref="D15:H15"/>
    <mergeCell ref="A19:H19"/>
    <mergeCell ref="D20:H20"/>
    <mergeCell ref="D21:H21"/>
    <mergeCell ref="D22:H22"/>
    <mergeCell ref="D14:H14"/>
    <mergeCell ref="D7:H7"/>
    <mergeCell ref="A1:H2"/>
    <mergeCell ref="A3:H3"/>
    <mergeCell ref="G4:H4"/>
    <mergeCell ref="A5:H5"/>
    <mergeCell ref="D6:H6"/>
    <mergeCell ref="D13:H13"/>
    <mergeCell ref="D12:H12"/>
    <mergeCell ref="D11:H11"/>
    <mergeCell ref="D10:H10"/>
    <mergeCell ref="D9:H9"/>
    <mergeCell ref="D8:H8"/>
  </mergeCells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activeCell="N24" sqref="N24"/>
    </sheetView>
  </sheetViews>
  <sheetFormatPr defaultRowHeight="16.5"/>
  <cols>
    <col min="1" max="1" width="5.5" bestFit="1" customWidth="1"/>
    <col min="2" max="2" width="37.125" bestFit="1" customWidth="1"/>
    <col min="3" max="3" width="15.25" bestFit="1" customWidth="1"/>
    <col min="4" max="4" width="9.5" bestFit="1" customWidth="1"/>
    <col min="5" max="6" width="7.5" bestFit="1" customWidth="1"/>
    <col min="7" max="7" width="16" bestFit="1" customWidth="1"/>
    <col min="8" max="8" width="8.5" customWidth="1"/>
    <col min="10" max="10" width="9.625" customWidth="1"/>
    <col min="11" max="11" width="5.5" hidden="1" customWidth="1"/>
    <col min="12" max="12" width="9" hidden="1" customWidth="1"/>
    <col min="13" max="13" width="9" customWidth="1"/>
  </cols>
  <sheetData>
    <row r="1" spans="1:15">
      <c r="A1" s="44" t="s">
        <v>0</v>
      </c>
      <c r="B1" s="45"/>
      <c r="C1" s="45"/>
      <c r="D1" s="45"/>
      <c r="E1" s="45"/>
      <c r="F1" s="45"/>
      <c r="G1" s="45"/>
      <c r="H1" s="45"/>
    </row>
    <row r="2" spans="1:15">
      <c r="A2" s="45"/>
      <c r="B2" s="45"/>
      <c r="C2" s="45"/>
      <c r="D2" s="45"/>
      <c r="E2" s="45"/>
      <c r="F2" s="45"/>
      <c r="G2" s="45"/>
      <c r="H2" s="45"/>
    </row>
    <row r="3" spans="1:15">
      <c r="A3" s="46" t="s">
        <v>137</v>
      </c>
      <c r="B3" s="47"/>
      <c r="C3" s="47"/>
      <c r="D3" s="47"/>
      <c r="E3" s="47"/>
      <c r="F3" s="47"/>
      <c r="G3" s="47"/>
      <c r="H3" s="47"/>
    </row>
    <row r="4" spans="1:15" ht="17.25" thickBot="1">
      <c r="A4" s="1"/>
      <c r="B4" s="1"/>
      <c r="C4" s="1"/>
      <c r="D4" s="1"/>
      <c r="E4" s="1"/>
      <c r="F4" s="1"/>
      <c r="G4" s="48" t="s">
        <v>144</v>
      </c>
      <c r="H4" s="48"/>
    </row>
    <row r="5" spans="1:15">
      <c r="A5" s="49" t="s">
        <v>13</v>
      </c>
      <c r="B5" s="50"/>
      <c r="C5" s="50"/>
      <c r="D5" s="50"/>
      <c r="E5" s="50"/>
      <c r="F5" s="50"/>
      <c r="G5" s="50"/>
      <c r="H5" s="51"/>
      <c r="K5" t="s">
        <v>8</v>
      </c>
      <c r="L5" s="8" t="s">
        <v>89</v>
      </c>
    </row>
    <row r="6" spans="1:15">
      <c r="A6" s="2" t="s">
        <v>1</v>
      </c>
      <c r="B6" s="3" t="s">
        <v>2</v>
      </c>
      <c r="C6" s="3" t="s">
        <v>3</v>
      </c>
      <c r="D6" s="54" t="s">
        <v>4</v>
      </c>
      <c r="E6" s="54"/>
      <c r="F6" s="54"/>
      <c r="G6" s="54"/>
      <c r="H6" s="55"/>
      <c r="K6" t="s">
        <v>10</v>
      </c>
      <c r="L6" s="9">
        <v>708071</v>
      </c>
    </row>
    <row r="7" spans="1:15">
      <c r="A7" s="2">
        <v>1</v>
      </c>
      <c r="B7" s="10" t="s">
        <v>90</v>
      </c>
      <c r="C7" s="10">
        <v>100</v>
      </c>
      <c r="D7" s="56" t="s">
        <v>140</v>
      </c>
      <c r="E7" s="56"/>
      <c r="F7" s="56"/>
      <c r="G7" s="56"/>
      <c r="H7" s="57"/>
      <c r="K7" t="s">
        <v>11</v>
      </c>
      <c r="L7" s="9">
        <v>8539</v>
      </c>
      <c r="O7" s="12"/>
    </row>
    <row r="8" spans="1:15">
      <c r="A8" s="2">
        <v>2</v>
      </c>
      <c r="B8" s="10" t="s">
        <v>101</v>
      </c>
      <c r="C8" s="10">
        <v>10</v>
      </c>
      <c r="D8" s="56" t="s">
        <v>92</v>
      </c>
      <c r="E8" s="56"/>
      <c r="F8" s="56"/>
      <c r="G8" s="56"/>
      <c r="H8" s="57"/>
      <c r="L8" s="9"/>
      <c r="O8" s="12"/>
    </row>
    <row r="9" spans="1:15" ht="17.25" thickBot="1">
      <c r="A9" s="11">
        <v>3</v>
      </c>
      <c r="B9" s="4" t="s">
        <v>93</v>
      </c>
      <c r="C9" s="4">
        <v>20</v>
      </c>
      <c r="D9" s="42" t="s">
        <v>94</v>
      </c>
      <c r="E9" s="42"/>
      <c r="F9" s="42"/>
      <c r="G9" s="42"/>
      <c r="H9" s="43"/>
      <c r="L9" s="9"/>
      <c r="O9" s="12"/>
    </row>
    <row r="10" spans="1:15">
      <c r="A10" s="5"/>
      <c r="B10" s="5" t="s">
        <v>5</v>
      </c>
      <c r="C10" s="5">
        <f>SUM(C7:C9)</f>
        <v>130</v>
      </c>
      <c r="D10" s="6" t="s">
        <v>6</v>
      </c>
      <c r="E10" s="5" t="str">
        <f>L5</f>
        <v>莊文碩</v>
      </c>
      <c r="F10" s="5">
        <f>L6</f>
        <v>708071</v>
      </c>
      <c r="G10" s="6" t="s">
        <v>7</v>
      </c>
      <c r="H10" s="7">
        <f>L7</f>
        <v>8539</v>
      </c>
    </row>
    <row r="11" spans="1:15" ht="17.25" thickBot="1">
      <c r="A11" s="5"/>
      <c r="B11" s="5"/>
      <c r="C11" s="5"/>
      <c r="D11" s="6"/>
      <c r="E11" s="5"/>
      <c r="F11" s="5"/>
      <c r="G11" s="6"/>
      <c r="H11" s="7"/>
    </row>
    <row r="12" spans="1:15">
      <c r="A12" s="49" t="s">
        <v>128</v>
      </c>
      <c r="B12" s="50"/>
      <c r="C12" s="50"/>
      <c r="D12" s="50"/>
      <c r="E12" s="50"/>
      <c r="F12" s="50"/>
      <c r="G12" s="50"/>
      <c r="H12" s="51"/>
    </row>
    <row r="13" spans="1:15">
      <c r="A13" s="14" t="s">
        <v>1</v>
      </c>
      <c r="B13" s="15" t="s">
        <v>2</v>
      </c>
      <c r="C13" s="15" t="s">
        <v>3</v>
      </c>
      <c r="D13" s="52" t="s">
        <v>4</v>
      </c>
      <c r="E13" s="52"/>
      <c r="F13" s="52"/>
      <c r="G13" s="52"/>
      <c r="H13" s="53"/>
    </row>
    <row r="14" spans="1:15">
      <c r="A14" s="14">
        <v>1</v>
      </c>
      <c r="B14" s="15" t="s">
        <v>132</v>
      </c>
      <c r="C14" s="15">
        <v>35.6</v>
      </c>
      <c r="D14" s="56" t="s">
        <v>91</v>
      </c>
      <c r="E14" s="56"/>
      <c r="F14" s="56"/>
      <c r="G14" s="56"/>
      <c r="H14" s="57"/>
    </row>
    <row r="15" spans="1:15" ht="17.25" thickBot="1">
      <c r="A15" s="11">
        <v>2</v>
      </c>
      <c r="B15" s="13" t="s">
        <v>133</v>
      </c>
      <c r="C15" s="18">
        <v>20</v>
      </c>
      <c r="D15" s="71" t="s">
        <v>138</v>
      </c>
      <c r="E15" s="71"/>
      <c r="F15" s="71"/>
      <c r="G15" s="71"/>
      <c r="H15" s="72"/>
    </row>
    <row r="16" spans="1:15" ht="16.5" customHeight="1">
      <c r="A16" s="19"/>
      <c r="B16" s="19" t="s">
        <v>106</v>
      </c>
      <c r="C16" s="5">
        <v>55.6</v>
      </c>
      <c r="D16" s="73"/>
      <c r="E16" s="73"/>
      <c r="F16" s="73"/>
      <c r="G16" s="73"/>
      <c r="H16" s="73"/>
    </row>
    <row r="17" spans="1:8" ht="17.25" thickBot="1"/>
    <row r="18" spans="1:8">
      <c r="A18" s="49" t="s">
        <v>12</v>
      </c>
      <c r="B18" s="50"/>
      <c r="C18" s="50"/>
      <c r="D18" s="50"/>
      <c r="E18" s="50"/>
      <c r="F18" s="50"/>
      <c r="G18" s="50"/>
      <c r="H18" s="51"/>
    </row>
    <row r="19" spans="1:8">
      <c r="A19" s="2" t="s">
        <v>1</v>
      </c>
      <c r="B19" s="3" t="s">
        <v>2</v>
      </c>
      <c r="C19" s="3" t="s">
        <v>3</v>
      </c>
      <c r="D19" s="54" t="s">
        <v>4</v>
      </c>
      <c r="E19" s="54"/>
      <c r="F19" s="54"/>
      <c r="G19" s="54"/>
      <c r="H19" s="55"/>
    </row>
    <row r="20" spans="1:8" ht="17.25" customHeight="1">
      <c r="A20" s="2">
        <v>1</v>
      </c>
      <c r="B20" s="10" t="s">
        <v>96</v>
      </c>
      <c r="C20" s="10">
        <v>20</v>
      </c>
      <c r="D20" s="56" t="s">
        <v>97</v>
      </c>
      <c r="E20" s="56"/>
      <c r="F20" s="56"/>
      <c r="G20" s="56"/>
      <c r="H20" s="57"/>
    </row>
    <row r="21" spans="1:8" ht="17.25" customHeight="1">
      <c r="A21" s="2">
        <v>2</v>
      </c>
      <c r="B21" s="10" t="s">
        <v>98</v>
      </c>
      <c r="C21" s="10">
        <v>5</v>
      </c>
      <c r="D21" s="56" t="s">
        <v>100</v>
      </c>
      <c r="E21" s="56"/>
      <c r="F21" s="56"/>
      <c r="G21" s="56"/>
      <c r="H21" s="57"/>
    </row>
    <row r="22" spans="1:8" ht="17.25" customHeight="1" thickBot="1">
      <c r="A22" s="11">
        <v>3</v>
      </c>
      <c r="B22" s="4" t="s">
        <v>99</v>
      </c>
      <c r="C22" s="4">
        <v>1</v>
      </c>
      <c r="D22" s="42" t="s">
        <v>100</v>
      </c>
      <c r="E22" s="42"/>
      <c r="F22" s="42"/>
      <c r="G22" s="42"/>
      <c r="H22" s="43"/>
    </row>
    <row r="23" spans="1:8">
      <c r="A23" s="5"/>
      <c r="B23" s="5" t="s">
        <v>5</v>
      </c>
      <c r="C23" s="5">
        <f>SUM(C20:C22)</f>
        <v>26</v>
      </c>
      <c r="D23" s="70" t="s">
        <v>95</v>
      </c>
      <c r="E23" s="70"/>
      <c r="F23" s="70"/>
      <c r="G23" s="70"/>
      <c r="H23" s="70"/>
    </row>
    <row r="24" spans="1:8" ht="17.25" thickBot="1"/>
    <row r="25" spans="1:8">
      <c r="A25" s="49" t="s">
        <v>103</v>
      </c>
      <c r="B25" s="50"/>
      <c r="C25" s="50"/>
      <c r="D25" s="50"/>
      <c r="E25" s="50"/>
      <c r="F25" s="50"/>
      <c r="G25" s="50"/>
      <c r="H25" s="51"/>
    </row>
    <row r="26" spans="1:8">
      <c r="A26" s="14" t="s">
        <v>1</v>
      </c>
      <c r="B26" s="15" t="s">
        <v>2</v>
      </c>
      <c r="C26" s="15" t="s">
        <v>3</v>
      </c>
      <c r="D26" s="52" t="s">
        <v>4</v>
      </c>
      <c r="E26" s="52"/>
      <c r="F26" s="52"/>
      <c r="G26" s="52"/>
      <c r="H26" s="53"/>
    </row>
    <row r="27" spans="1:8" ht="17.25" thickBot="1">
      <c r="A27" s="11">
        <v>1</v>
      </c>
      <c r="B27" s="4" t="s">
        <v>104</v>
      </c>
      <c r="C27" s="4">
        <v>474</v>
      </c>
      <c r="D27" s="42" t="s">
        <v>105</v>
      </c>
      <c r="E27" s="42"/>
      <c r="F27" s="42"/>
      <c r="G27" s="42"/>
      <c r="H27" s="43"/>
    </row>
    <row r="28" spans="1:8">
      <c r="A28" s="19"/>
      <c r="B28" s="19" t="s">
        <v>106</v>
      </c>
      <c r="C28" s="5">
        <f>SUM(C27)</f>
        <v>474</v>
      </c>
      <c r="D28" s="73" t="s">
        <v>107</v>
      </c>
      <c r="E28" s="73"/>
      <c r="F28" s="73"/>
      <c r="G28" s="73"/>
      <c r="H28" s="73"/>
    </row>
  </sheetData>
  <mergeCells count="23">
    <mergeCell ref="A25:H25"/>
    <mergeCell ref="D26:H26"/>
    <mergeCell ref="D27:H27"/>
    <mergeCell ref="D28:H28"/>
    <mergeCell ref="D8:H8"/>
    <mergeCell ref="A1:H2"/>
    <mergeCell ref="A3:H3"/>
    <mergeCell ref="G4:H4"/>
    <mergeCell ref="A5:H5"/>
    <mergeCell ref="D6:H6"/>
    <mergeCell ref="D7:H7"/>
    <mergeCell ref="D23:H23"/>
    <mergeCell ref="D9:H9"/>
    <mergeCell ref="A18:H18"/>
    <mergeCell ref="D19:H19"/>
    <mergeCell ref="D20:H20"/>
    <mergeCell ref="D21:H21"/>
    <mergeCell ref="D22:H22"/>
    <mergeCell ref="A12:H12"/>
    <mergeCell ref="D13:H13"/>
    <mergeCell ref="D14:H14"/>
    <mergeCell ref="D15:H15"/>
    <mergeCell ref="D16:H16"/>
  </mergeCells>
  <phoneticPr fontId="2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opLeftCell="A22" workbookViewId="0">
      <selection activeCell="A44" sqref="A44:XFD49"/>
    </sheetView>
  </sheetViews>
  <sheetFormatPr defaultRowHeight="16.5"/>
  <cols>
    <col min="1" max="1" width="5.5" bestFit="1" customWidth="1"/>
    <col min="2" max="2" width="37.125" bestFit="1" customWidth="1"/>
    <col min="3" max="3" width="15.25" bestFit="1" customWidth="1"/>
    <col min="4" max="4" width="9.5" bestFit="1" customWidth="1"/>
    <col min="5" max="6" width="7.5" bestFit="1" customWidth="1"/>
    <col min="7" max="7" width="16" bestFit="1" customWidth="1"/>
    <col min="8" max="8" width="8.5" customWidth="1"/>
    <col min="10" max="10" width="9.625" hidden="1" customWidth="1"/>
    <col min="11" max="11" width="5.5" hidden="1" customWidth="1"/>
    <col min="12" max="12" width="9" hidden="1" customWidth="1"/>
    <col min="13" max="13" width="0" hidden="1" customWidth="1"/>
  </cols>
  <sheetData>
    <row r="1" spans="1:15">
      <c r="A1" s="44" t="s">
        <v>0</v>
      </c>
      <c r="B1" s="45"/>
      <c r="C1" s="45"/>
      <c r="D1" s="45"/>
      <c r="E1" s="45"/>
      <c r="F1" s="45"/>
      <c r="G1" s="45"/>
      <c r="H1" s="45"/>
    </row>
    <row r="2" spans="1:15">
      <c r="A2" s="45"/>
      <c r="B2" s="45"/>
      <c r="C2" s="45"/>
      <c r="D2" s="45"/>
      <c r="E2" s="45"/>
      <c r="F2" s="45"/>
      <c r="G2" s="45"/>
      <c r="H2" s="45"/>
    </row>
    <row r="3" spans="1:15">
      <c r="A3" s="46" t="s">
        <v>136</v>
      </c>
      <c r="B3" s="47"/>
      <c r="C3" s="47"/>
      <c r="D3" s="47"/>
      <c r="E3" s="47"/>
      <c r="F3" s="47"/>
      <c r="G3" s="47"/>
      <c r="H3" s="47"/>
    </row>
    <row r="4" spans="1:15" ht="17.25" thickBot="1">
      <c r="A4" s="1"/>
      <c r="B4" s="1"/>
      <c r="C4" s="1"/>
      <c r="D4" s="1"/>
      <c r="E4" s="1"/>
      <c r="F4" s="1"/>
      <c r="G4" s="48" t="s">
        <v>145</v>
      </c>
      <c r="H4" s="48"/>
    </row>
    <row r="5" spans="1:15">
      <c r="A5" s="49" t="s">
        <v>13</v>
      </c>
      <c r="B5" s="50"/>
      <c r="C5" s="50"/>
      <c r="D5" s="50"/>
      <c r="E5" s="50"/>
      <c r="F5" s="50"/>
      <c r="G5" s="50"/>
      <c r="H5" s="51"/>
      <c r="K5" t="s">
        <v>8</v>
      </c>
      <c r="L5" s="8" t="s">
        <v>9</v>
      </c>
    </row>
    <row r="6" spans="1:15">
      <c r="A6" s="2" t="s">
        <v>1</v>
      </c>
      <c r="B6" s="3" t="s">
        <v>2</v>
      </c>
      <c r="C6" s="3" t="s">
        <v>3</v>
      </c>
      <c r="D6" s="54" t="s">
        <v>4</v>
      </c>
      <c r="E6" s="54"/>
      <c r="F6" s="54"/>
      <c r="G6" s="54"/>
      <c r="H6" s="55"/>
      <c r="K6" t="s">
        <v>10</v>
      </c>
      <c r="L6" s="9">
        <v>547956</v>
      </c>
    </row>
    <row r="7" spans="1:15">
      <c r="A7" s="2">
        <v>1</v>
      </c>
      <c r="B7" s="10" t="s">
        <v>26</v>
      </c>
      <c r="C7" s="10">
        <v>10</v>
      </c>
      <c r="D7" s="56" t="s">
        <v>27</v>
      </c>
      <c r="E7" s="56"/>
      <c r="F7" s="56"/>
      <c r="G7" s="56"/>
      <c r="H7" s="57"/>
      <c r="K7" t="s">
        <v>11</v>
      </c>
      <c r="L7" s="9">
        <v>8554</v>
      </c>
      <c r="O7" s="12"/>
    </row>
    <row r="8" spans="1:15">
      <c r="A8" s="2">
        <v>2</v>
      </c>
      <c r="B8" s="10" t="s">
        <v>24</v>
      </c>
      <c r="C8" s="10">
        <v>20</v>
      </c>
      <c r="D8" s="56" t="s">
        <v>28</v>
      </c>
      <c r="E8" s="56"/>
      <c r="F8" s="56"/>
      <c r="G8" s="56"/>
      <c r="H8" s="57"/>
      <c r="L8" s="9"/>
      <c r="O8" s="12"/>
    </row>
    <row r="9" spans="1:15">
      <c r="A9" s="2">
        <v>3</v>
      </c>
      <c r="B9" s="10" t="s">
        <v>25</v>
      </c>
      <c r="C9" s="10">
        <v>10</v>
      </c>
      <c r="D9" s="56" t="s">
        <v>29</v>
      </c>
      <c r="E9" s="56"/>
      <c r="F9" s="56"/>
      <c r="G9" s="56"/>
      <c r="H9" s="57"/>
      <c r="L9" s="9"/>
      <c r="O9" s="12"/>
    </row>
    <row r="10" spans="1:15">
      <c r="A10" s="2">
        <v>4</v>
      </c>
      <c r="B10" s="10" t="s">
        <v>30</v>
      </c>
      <c r="C10" s="10">
        <v>20</v>
      </c>
      <c r="D10" s="56" t="s">
        <v>31</v>
      </c>
      <c r="E10" s="56"/>
      <c r="F10" s="56"/>
      <c r="G10" s="56"/>
      <c r="H10" s="57"/>
      <c r="L10" s="9"/>
      <c r="O10" s="12"/>
    </row>
    <row r="11" spans="1:15">
      <c r="A11" s="2">
        <v>5</v>
      </c>
      <c r="B11" s="10" t="s">
        <v>32</v>
      </c>
      <c r="C11" s="10">
        <v>30</v>
      </c>
      <c r="D11" s="56" t="s">
        <v>31</v>
      </c>
      <c r="E11" s="56"/>
      <c r="F11" s="56"/>
      <c r="G11" s="56"/>
      <c r="H11" s="57"/>
      <c r="L11" s="9"/>
      <c r="O11" s="12"/>
    </row>
    <row r="12" spans="1:15">
      <c r="A12" s="2">
        <v>6</v>
      </c>
      <c r="B12" s="10" t="s">
        <v>33</v>
      </c>
      <c r="C12" s="10">
        <v>30</v>
      </c>
      <c r="D12" s="56" t="s">
        <v>139</v>
      </c>
      <c r="E12" s="56"/>
      <c r="F12" s="56"/>
      <c r="G12" s="56"/>
      <c r="H12" s="57"/>
      <c r="L12" s="9"/>
      <c r="O12" s="12"/>
    </row>
    <row r="13" spans="1:15">
      <c r="A13" s="2">
        <v>7</v>
      </c>
      <c r="B13" s="10" t="s">
        <v>34</v>
      </c>
      <c r="C13" s="10">
        <v>12</v>
      </c>
      <c r="D13" s="56" t="s">
        <v>35</v>
      </c>
      <c r="E13" s="56"/>
      <c r="F13" s="56"/>
      <c r="G13" s="56"/>
      <c r="H13" s="57"/>
      <c r="L13" s="9"/>
      <c r="O13" s="12"/>
    </row>
    <row r="14" spans="1:15" ht="17.25" thickBot="1">
      <c r="A14" s="11">
        <v>8</v>
      </c>
      <c r="B14" s="4" t="s">
        <v>36</v>
      </c>
      <c r="C14" s="4">
        <v>80</v>
      </c>
      <c r="D14" s="42" t="s">
        <v>37</v>
      </c>
      <c r="E14" s="42"/>
      <c r="F14" s="42"/>
      <c r="G14" s="42"/>
      <c r="H14" s="43"/>
      <c r="L14" s="9"/>
      <c r="O14" s="12"/>
    </row>
    <row r="15" spans="1:15">
      <c r="A15" s="5"/>
      <c r="B15" s="5" t="s">
        <v>5</v>
      </c>
      <c r="C15" s="5">
        <f>SUM(C7:C14)</f>
        <v>212</v>
      </c>
      <c r="D15" s="6" t="s">
        <v>6</v>
      </c>
      <c r="E15" s="5" t="str">
        <f>L5</f>
        <v>李宸年</v>
      </c>
      <c r="F15" s="5">
        <f>L6</f>
        <v>547956</v>
      </c>
      <c r="G15" s="6" t="s">
        <v>7</v>
      </c>
      <c r="H15" s="7">
        <f>L7</f>
        <v>8554</v>
      </c>
    </row>
    <row r="16" spans="1:15" ht="17.25" thickBot="1">
      <c r="A16" s="5"/>
      <c r="B16" s="5"/>
      <c r="C16" s="5"/>
      <c r="D16" s="6"/>
      <c r="E16" s="5"/>
      <c r="F16" s="5"/>
      <c r="G16" s="6"/>
      <c r="H16" s="7"/>
    </row>
    <row r="17" spans="1:8">
      <c r="A17" s="49" t="s">
        <v>128</v>
      </c>
      <c r="B17" s="50"/>
      <c r="C17" s="50"/>
      <c r="D17" s="50"/>
      <c r="E17" s="50"/>
      <c r="F17" s="50"/>
      <c r="G17" s="50"/>
      <c r="H17" s="51"/>
    </row>
    <row r="18" spans="1:8">
      <c r="A18" s="14" t="s">
        <v>1</v>
      </c>
      <c r="B18" s="15" t="s">
        <v>2</v>
      </c>
      <c r="C18" s="15" t="s">
        <v>3</v>
      </c>
      <c r="D18" s="52" t="s">
        <v>4</v>
      </c>
      <c r="E18" s="52"/>
      <c r="F18" s="52"/>
      <c r="G18" s="52"/>
      <c r="H18" s="53"/>
    </row>
    <row r="19" spans="1:8">
      <c r="A19" s="14">
        <v>1</v>
      </c>
      <c r="B19" s="15" t="s">
        <v>147</v>
      </c>
      <c r="C19" s="15">
        <v>5</v>
      </c>
      <c r="D19" s="83" t="s">
        <v>72</v>
      </c>
      <c r="E19" s="83"/>
      <c r="F19" s="83"/>
      <c r="G19" s="83"/>
      <c r="H19" s="84"/>
    </row>
    <row r="20" spans="1:8">
      <c r="A20" s="14">
        <v>2</v>
      </c>
      <c r="B20" s="15" t="s">
        <v>130</v>
      </c>
      <c r="C20" s="15">
        <v>18</v>
      </c>
      <c r="D20" s="83" t="s">
        <v>138</v>
      </c>
      <c r="E20" s="83"/>
      <c r="F20" s="83"/>
      <c r="G20" s="83"/>
      <c r="H20" s="84"/>
    </row>
    <row r="21" spans="1:8" ht="17.25" thickBot="1">
      <c r="A21" s="11">
        <v>3</v>
      </c>
      <c r="B21" s="13" t="s">
        <v>131</v>
      </c>
      <c r="C21" s="18">
        <v>4</v>
      </c>
      <c r="D21" s="71" t="s">
        <v>139</v>
      </c>
      <c r="E21" s="71"/>
      <c r="F21" s="71"/>
      <c r="G21" s="71"/>
      <c r="H21" s="72"/>
    </row>
    <row r="22" spans="1:8" ht="16.5" customHeight="1">
      <c r="A22" s="19"/>
      <c r="B22" s="19" t="s">
        <v>106</v>
      </c>
      <c r="C22" s="5">
        <v>27</v>
      </c>
      <c r="D22" s="73"/>
      <c r="E22" s="73"/>
      <c r="F22" s="73"/>
      <c r="G22" s="73"/>
      <c r="H22" s="73"/>
    </row>
    <row r="23" spans="1:8" ht="17.25" thickBot="1">
      <c r="A23" s="19"/>
      <c r="B23" s="19"/>
      <c r="C23" s="5"/>
      <c r="D23" s="20"/>
      <c r="E23" s="20"/>
      <c r="F23" s="20"/>
      <c r="G23" s="20"/>
      <c r="H23" s="20"/>
    </row>
    <row r="24" spans="1:8">
      <c r="A24" s="49" t="s">
        <v>54</v>
      </c>
      <c r="B24" s="50"/>
      <c r="C24" s="50"/>
      <c r="D24" s="50"/>
      <c r="E24" s="50"/>
      <c r="F24" s="50"/>
      <c r="G24" s="50"/>
      <c r="H24" s="51"/>
    </row>
    <row r="25" spans="1:8">
      <c r="A25" s="2" t="s">
        <v>1</v>
      </c>
      <c r="B25" s="3" t="s">
        <v>2</v>
      </c>
      <c r="C25" s="3" t="s">
        <v>3</v>
      </c>
      <c r="D25" s="54" t="s">
        <v>4</v>
      </c>
      <c r="E25" s="54"/>
      <c r="F25" s="54"/>
      <c r="G25" s="54"/>
      <c r="H25" s="55"/>
    </row>
    <row r="26" spans="1:8" ht="17.25" customHeight="1">
      <c r="A26" s="2">
        <v>1</v>
      </c>
      <c r="B26" s="10" t="s">
        <v>14</v>
      </c>
      <c r="C26" s="10">
        <v>10</v>
      </c>
      <c r="D26" s="56" t="s">
        <v>19</v>
      </c>
      <c r="E26" s="56"/>
      <c r="F26" s="56"/>
      <c r="G26" s="56"/>
      <c r="H26" s="57"/>
    </row>
    <row r="27" spans="1:8" ht="17.25" customHeight="1">
      <c r="A27" s="2">
        <v>2</v>
      </c>
      <c r="B27" s="10" t="s">
        <v>15</v>
      </c>
      <c r="C27" s="10">
        <v>30</v>
      </c>
      <c r="D27" s="56" t="s">
        <v>20</v>
      </c>
      <c r="E27" s="56"/>
      <c r="F27" s="56"/>
      <c r="G27" s="56"/>
      <c r="H27" s="57"/>
    </row>
    <row r="28" spans="1:8" ht="17.25" customHeight="1">
      <c r="A28" s="2">
        <v>3</v>
      </c>
      <c r="B28" s="10" t="s">
        <v>23</v>
      </c>
      <c r="C28" s="10">
        <v>12</v>
      </c>
      <c r="D28" s="56" t="s">
        <v>21</v>
      </c>
      <c r="E28" s="56"/>
      <c r="F28" s="56"/>
      <c r="G28" s="56"/>
      <c r="H28" s="57"/>
    </row>
    <row r="29" spans="1:8" ht="17.25" customHeight="1">
      <c r="A29" s="2">
        <v>4</v>
      </c>
      <c r="B29" s="10" t="s">
        <v>16</v>
      </c>
      <c r="C29" s="10">
        <v>7.5</v>
      </c>
      <c r="D29" s="56" t="s">
        <v>21</v>
      </c>
      <c r="E29" s="56"/>
      <c r="F29" s="56"/>
      <c r="G29" s="56"/>
      <c r="H29" s="57"/>
    </row>
    <row r="30" spans="1:8" ht="17.25" customHeight="1">
      <c r="A30" s="2">
        <v>5</v>
      </c>
      <c r="B30" s="10" t="s">
        <v>17</v>
      </c>
      <c r="C30" s="10">
        <v>48</v>
      </c>
      <c r="D30" s="56" t="s">
        <v>21</v>
      </c>
      <c r="E30" s="56"/>
      <c r="F30" s="56"/>
      <c r="G30" s="56"/>
      <c r="H30" s="57"/>
    </row>
    <row r="31" spans="1:8" ht="17.25" customHeight="1" thickBot="1">
      <c r="A31" s="11">
        <v>6</v>
      </c>
      <c r="B31" s="4" t="s">
        <v>18</v>
      </c>
      <c r="C31" s="4">
        <v>7.8</v>
      </c>
      <c r="D31" s="42" t="s">
        <v>22</v>
      </c>
      <c r="E31" s="42"/>
      <c r="F31" s="42"/>
      <c r="G31" s="42"/>
      <c r="H31" s="43"/>
    </row>
    <row r="32" spans="1:8">
      <c r="A32" s="5"/>
      <c r="B32" s="5" t="s">
        <v>5</v>
      </c>
      <c r="C32" s="5">
        <f>SUM(C26:C31)</f>
        <v>115.3</v>
      </c>
      <c r="D32" s="70" t="s">
        <v>88</v>
      </c>
      <c r="E32" s="70"/>
      <c r="F32" s="70"/>
      <c r="G32" s="70"/>
      <c r="H32" s="70"/>
    </row>
    <row r="33" spans="1:8" ht="17.25" thickBot="1"/>
    <row r="34" spans="1:8">
      <c r="A34" s="49" t="s">
        <v>103</v>
      </c>
      <c r="B34" s="50"/>
      <c r="C34" s="50"/>
      <c r="D34" s="50"/>
      <c r="E34" s="50"/>
      <c r="F34" s="50"/>
      <c r="G34" s="50"/>
      <c r="H34" s="51"/>
    </row>
    <row r="35" spans="1:8">
      <c r="A35" s="2" t="s">
        <v>1</v>
      </c>
      <c r="B35" s="3" t="s">
        <v>2</v>
      </c>
      <c r="C35" s="3" t="s">
        <v>3</v>
      </c>
      <c r="D35" s="54" t="s">
        <v>4</v>
      </c>
      <c r="E35" s="54"/>
      <c r="F35" s="54"/>
      <c r="G35" s="54"/>
      <c r="H35" s="55"/>
    </row>
    <row r="36" spans="1:8">
      <c r="A36" s="2">
        <v>1</v>
      </c>
      <c r="B36" s="3" t="s">
        <v>104</v>
      </c>
      <c r="C36" s="3">
        <v>821</v>
      </c>
      <c r="D36" s="56" t="s">
        <v>105</v>
      </c>
      <c r="E36" s="56"/>
      <c r="F36" s="56"/>
      <c r="G36" s="56"/>
      <c r="H36" s="57"/>
    </row>
    <row r="37" spans="1:8">
      <c r="A37" s="2">
        <v>2</v>
      </c>
      <c r="B37" s="3" t="s">
        <v>108</v>
      </c>
      <c r="C37" s="3">
        <v>4.8</v>
      </c>
      <c r="D37" s="56" t="s">
        <v>109</v>
      </c>
      <c r="E37" s="56"/>
      <c r="F37" s="56"/>
      <c r="G37" s="56"/>
      <c r="H37" s="57"/>
    </row>
    <row r="38" spans="1:8">
      <c r="A38" s="2">
        <v>3</v>
      </c>
      <c r="B38" s="3" t="s">
        <v>110</v>
      </c>
      <c r="C38" s="3">
        <v>5</v>
      </c>
      <c r="D38" s="56" t="s">
        <v>111</v>
      </c>
      <c r="E38" s="56"/>
      <c r="F38" s="56"/>
      <c r="G38" s="56"/>
      <c r="H38" s="57"/>
    </row>
    <row r="39" spans="1:8">
      <c r="A39" s="2">
        <v>4</v>
      </c>
      <c r="B39" s="3" t="s">
        <v>112</v>
      </c>
      <c r="C39" s="3">
        <v>4.5</v>
      </c>
      <c r="D39" s="56" t="s">
        <v>113</v>
      </c>
      <c r="E39" s="56"/>
      <c r="F39" s="56"/>
      <c r="G39" s="56"/>
      <c r="H39" s="57"/>
    </row>
    <row r="40" spans="1:8">
      <c r="A40" s="2">
        <v>5</v>
      </c>
      <c r="B40" s="3" t="s">
        <v>114</v>
      </c>
      <c r="C40" s="3">
        <v>4.5</v>
      </c>
      <c r="D40" s="56" t="s">
        <v>115</v>
      </c>
      <c r="E40" s="56"/>
      <c r="F40" s="56"/>
      <c r="G40" s="56"/>
      <c r="H40" s="57"/>
    </row>
    <row r="41" spans="1:8">
      <c r="A41" s="2">
        <v>6</v>
      </c>
      <c r="B41" s="3" t="s">
        <v>116</v>
      </c>
      <c r="C41" s="3">
        <v>18</v>
      </c>
      <c r="D41" s="56" t="s">
        <v>117</v>
      </c>
      <c r="E41" s="56"/>
      <c r="F41" s="56"/>
      <c r="G41" s="56"/>
      <c r="H41" s="57"/>
    </row>
    <row r="42" spans="1:8" ht="17.25" thickBot="1">
      <c r="A42" s="11">
        <v>7</v>
      </c>
      <c r="B42" s="13" t="s">
        <v>118</v>
      </c>
      <c r="C42" s="18">
        <v>40</v>
      </c>
      <c r="D42" s="42" t="s">
        <v>118</v>
      </c>
      <c r="E42" s="42"/>
      <c r="F42" s="42"/>
      <c r="G42" s="42"/>
      <c r="H42" s="43"/>
    </row>
    <row r="43" spans="1:8">
      <c r="A43" s="19"/>
      <c r="B43" s="19" t="s">
        <v>106</v>
      </c>
      <c r="C43" s="5">
        <f>SUM(C36:C42)</f>
        <v>897.8</v>
      </c>
      <c r="D43" s="73" t="s">
        <v>107</v>
      </c>
      <c r="E43" s="73"/>
      <c r="F43" s="73"/>
      <c r="G43" s="73"/>
      <c r="H43" s="73"/>
    </row>
    <row r="44" spans="1:8" ht="17.25" thickBot="1"/>
    <row r="45" spans="1:8">
      <c r="A45" s="74" t="s">
        <v>148</v>
      </c>
      <c r="B45" s="75"/>
      <c r="C45" s="75"/>
      <c r="D45" s="75"/>
      <c r="E45" s="75"/>
      <c r="F45" s="75"/>
      <c r="G45" s="75"/>
      <c r="H45" s="76"/>
    </row>
    <row r="46" spans="1:8">
      <c r="A46" s="21" t="s">
        <v>1</v>
      </c>
      <c r="B46" s="22" t="s">
        <v>2</v>
      </c>
      <c r="C46" s="22" t="s">
        <v>3</v>
      </c>
      <c r="D46" s="77" t="s">
        <v>4</v>
      </c>
      <c r="E46" s="77"/>
      <c r="F46" s="77"/>
      <c r="G46" s="77"/>
      <c r="H46" s="78"/>
    </row>
    <row r="47" spans="1:8">
      <c r="A47" s="21">
        <v>1</v>
      </c>
      <c r="B47" s="23" t="s">
        <v>141</v>
      </c>
      <c r="C47" s="23">
        <v>30</v>
      </c>
      <c r="D47" s="79" t="s">
        <v>142</v>
      </c>
      <c r="E47" s="79"/>
      <c r="F47" s="79"/>
      <c r="G47" s="79"/>
      <c r="H47" s="80"/>
    </row>
    <row r="48" spans="1:8" ht="17.25" thickBot="1">
      <c r="A48" s="24"/>
      <c r="B48" s="25" t="s">
        <v>5</v>
      </c>
      <c r="C48" s="25">
        <f>SUM(C47:C47)</f>
        <v>30</v>
      </c>
      <c r="D48" s="81" t="s">
        <v>143</v>
      </c>
      <c r="E48" s="81"/>
      <c r="F48" s="81"/>
      <c r="G48" s="81"/>
      <c r="H48" s="82"/>
    </row>
  </sheetData>
  <mergeCells count="42">
    <mergeCell ref="D12:H12"/>
    <mergeCell ref="D13:H13"/>
    <mergeCell ref="D14:H14"/>
    <mergeCell ref="D25:H25"/>
    <mergeCell ref="D31:H31"/>
    <mergeCell ref="D26:H26"/>
    <mergeCell ref="D30:H30"/>
    <mergeCell ref="D27:H27"/>
    <mergeCell ref="D28:H28"/>
    <mergeCell ref="D29:H29"/>
    <mergeCell ref="A17:H17"/>
    <mergeCell ref="D18:H18"/>
    <mergeCell ref="D20:H20"/>
    <mergeCell ref="D21:H21"/>
    <mergeCell ref="D22:H22"/>
    <mergeCell ref="D19:H19"/>
    <mergeCell ref="D7:H7"/>
    <mergeCell ref="D11:H11"/>
    <mergeCell ref="A1:H2"/>
    <mergeCell ref="A3:H3"/>
    <mergeCell ref="G4:H4"/>
    <mergeCell ref="A5:H5"/>
    <mergeCell ref="D6:H6"/>
    <mergeCell ref="D8:H8"/>
    <mergeCell ref="D9:H9"/>
    <mergeCell ref="D10:H10"/>
    <mergeCell ref="A45:H45"/>
    <mergeCell ref="D46:H46"/>
    <mergeCell ref="D47:H47"/>
    <mergeCell ref="D48:H48"/>
    <mergeCell ref="A24:H24"/>
    <mergeCell ref="D32:H32"/>
    <mergeCell ref="A34:H34"/>
    <mergeCell ref="D35:H35"/>
    <mergeCell ref="D36:H36"/>
    <mergeCell ref="D37:H37"/>
    <mergeCell ref="D38:H38"/>
    <mergeCell ref="D39:H39"/>
    <mergeCell ref="D40:H40"/>
    <mergeCell ref="D41:H41"/>
    <mergeCell ref="D42:H42"/>
    <mergeCell ref="D43:H43"/>
  </mergeCells>
  <phoneticPr fontId="2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opLeftCell="A7" workbookViewId="0">
      <selection activeCell="D7" sqref="D7:H7"/>
    </sheetView>
  </sheetViews>
  <sheetFormatPr defaultRowHeight="16.5"/>
  <cols>
    <col min="1" max="1" width="5.5" bestFit="1" customWidth="1"/>
    <col min="2" max="2" width="37.125" bestFit="1" customWidth="1"/>
    <col min="3" max="3" width="15.25" bestFit="1" customWidth="1"/>
    <col min="4" max="4" width="9.5" bestFit="1" customWidth="1"/>
    <col min="5" max="6" width="7.5" bestFit="1" customWidth="1"/>
    <col min="7" max="7" width="16" bestFit="1" customWidth="1"/>
    <col min="8" max="8" width="8.5" customWidth="1"/>
    <col min="10" max="10" width="9.625" hidden="1" customWidth="1"/>
    <col min="11" max="11" width="5.5" hidden="1" customWidth="1"/>
    <col min="12" max="12" width="9" hidden="1" customWidth="1"/>
    <col min="13" max="13" width="0" hidden="1" customWidth="1"/>
  </cols>
  <sheetData>
    <row r="1" spans="1:12">
      <c r="A1" s="44" t="s">
        <v>0</v>
      </c>
      <c r="B1" s="45"/>
      <c r="C1" s="45"/>
      <c r="D1" s="45"/>
      <c r="E1" s="45"/>
      <c r="F1" s="45"/>
      <c r="G1" s="45"/>
      <c r="H1" s="45"/>
    </row>
    <row r="2" spans="1:12">
      <c r="A2" s="45"/>
      <c r="B2" s="45"/>
      <c r="C2" s="45"/>
      <c r="D2" s="45"/>
      <c r="E2" s="45"/>
      <c r="F2" s="45"/>
      <c r="G2" s="45"/>
      <c r="H2" s="45"/>
    </row>
    <row r="3" spans="1:12">
      <c r="A3" s="46" t="s">
        <v>134</v>
      </c>
      <c r="B3" s="47"/>
      <c r="C3" s="47"/>
      <c r="D3" s="47"/>
      <c r="E3" s="47"/>
      <c r="F3" s="47"/>
      <c r="G3" s="47"/>
      <c r="H3" s="47"/>
    </row>
    <row r="4" spans="1:12" ht="17.25" thickBot="1">
      <c r="A4" s="1"/>
      <c r="B4" s="1"/>
      <c r="C4" s="1"/>
      <c r="D4" s="1"/>
      <c r="E4" s="1"/>
      <c r="F4" s="1"/>
      <c r="G4" s="48" t="s">
        <v>145</v>
      </c>
      <c r="H4" s="48"/>
    </row>
    <row r="5" spans="1:12">
      <c r="A5" s="49" t="s">
        <v>38</v>
      </c>
      <c r="B5" s="50"/>
      <c r="C5" s="50"/>
      <c r="D5" s="50"/>
      <c r="E5" s="50"/>
      <c r="F5" s="50"/>
      <c r="G5" s="50"/>
      <c r="H5" s="51"/>
      <c r="K5" t="s">
        <v>39</v>
      </c>
      <c r="L5" s="8" t="s">
        <v>40</v>
      </c>
    </row>
    <row r="6" spans="1:12">
      <c r="A6" s="2" t="s">
        <v>1</v>
      </c>
      <c r="B6" s="3" t="s">
        <v>2</v>
      </c>
      <c r="C6" s="3" t="s">
        <v>3</v>
      </c>
      <c r="D6" s="54" t="s">
        <v>4</v>
      </c>
      <c r="E6" s="54"/>
      <c r="F6" s="54"/>
      <c r="G6" s="54"/>
      <c r="H6" s="55"/>
      <c r="K6" t="s">
        <v>41</v>
      </c>
      <c r="L6" s="9">
        <v>547956</v>
      </c>
    </row>
    <row r="7" spans="1:12">
      <c r="A7" s="2">
        <v>1</v>
      </c>
      <c r="B7" s="10" t="s">
        <v>42</v>
      </c>
      <c r="C7" s="10">
        <v>387.9</v>
      </c>
      <c r="D7" s="56" t="s">
        <v>167</v>
      </c>
      <c r="E7" s="56"/>
      <c r="F7" s="56"/>
      <c r="G7" s="56"/>
      <c r="H7" s="57"/>
      <c r="K7" t="s">
        <v>43</v>
      </c>
      <c r="L7" s="9">
        <v>8554</v>
      </c>
    </row>
    <row r="8" spans="1:12">
      <c r="A8" s="2">
        <v>2</v>
      </c>
      <c r="B8" s="10" t="s">
        <v>44</v>
      </c>
      <c r="C8" s="10">
        <v>30</v>
      </c>
      <c r="D8" s="56" t="s">
        <v>45</v>
      </c>
      <c r="E8" s="56"/>
      <c r="F8" s="56"/>
      <c r="G8" s="56"/>
      <c r="H8" s="57"/>
      <c r="L8" s="9"/>
    </row>
    <row r="9" spans="1:12">
      <c r="A9" s="2">
        <v>3</v>
      </c>
      <c r="B9" s="10" t="s">
        <v>46</v>
      </c>
      <c r="C9" s="10">
        <v>2.4</v>
      </c>
      <c r="D9" s="56" t="s">
        <v>47</v>
      </c>
      <c r="E9" s="56"/>
      <c r="F9" s="56"/>
      <c r="G9" s="56"/>
      <c r="H9" s="57"/>
      <c r="L9" s="9"/>
    </row>
    <row r="10" spans="1:12">
      <c r="A10" s="2">
        <v>4</v>
      </c>
      <c r="B10" s="10" t="s">
        <v>48</v>
      </c>
      <c r="C10" s="10">
        <v>12</v>
      </c>
      <c r="D10" s="56" t="s">
        <v>49</v>
      </c>
      <c r="E10" s="56"/>
      <c r="F10" s="56"/>
      <c r="G10" s="56"/>
      <c r="H10" s="57"/>
      <c r="L10" s="9"/>
    </row>
    <row r="11" spans="1:12">
      <c r="A11" s="2">
        <v>5</v>
      </c>
      <c r="B11" s="10" t="s">
        <v>50</v>
      </c>
      <c r="C11" s="10">
        <v>50</v>
      </c>
      <c r="D11" s="56" t="s">
        <v>51</v>
      </c>
      <c r="E11" s="56"/>
      <c r="F11" s="56"/>
      <c r="G11" s="56"/>
      <c r="H11" s="57"/>
      <c r="L11" s="9"/>
    </row>
    <row r="12" spans="1:12" ht="17.25" thickBot="1">
      <c r="A12" s="11">
        <v>6</v>
      </c>
      <c r="B12" s="4" t="s">
        <v>52</v>
      </c>
      <c r="C12" s="4">
        <v>3</v>
      </c>
      <c r="D12" s="42" t="s">
        <v>53</v>
      </c>
      <c r="E12" s="42"/>
      <c r="F12" s="42"/>
      <c r="G12" s="42"/>
      <c r="H12" s="43"/>
      <c r="L12" s="9"/>
    </row>
    <row r="13" spans="1:12">
      <c r="A13" s="5"/>
      <c r="B13" s="5" t="s">
        <v>5</v>
      </c>
      <c r="C13" s="5">
        <f>SUM(C7:C12)</f>
        <v>485.29999999999995</v>
      </c>
      <c r="D13" s="6" t="s">
        <v>6</v>
      </c>
      <c r="E13" s="5" t="str">
        <f>L5</f>
        <v>李宸年</v>
      </c>
      <c r="F13" s="5">
        <f>L6</f>
        <v>547956</v>
      </c>
      <c r="G13" s="6" t="s">
        <v>7</v>
      </c>
      <c r="H13" s="7">
        <f>L7</f>
        <v>8554</v>
      </c>
    </row>
    <row r="14" spans="1:12" ht="17.25" thickBot="1">
      <c r="A14" s="5"/>
      <c r="B14" s="5"/>
      <c r="C14" s="5"/>
      <c r="D14" s="6"/>
      <c r="E14" s="5"/>
      <c r="F14" s="5"/>
      <c r="G14" s="6"/>
      <c r="H14" s="7"/>
    </row>
    <row r="15" spans="1:12">
      <c r="A15" s="49" t="s">
        <v>128</v>
      </c>
      <c r="B15" s="50"/>
      <c r="C15" s="50"/>
      <c r="D15" s="50"/>
      <c r="E15" s="50"/>
      <c r="F15" s="50"/>
      <c r="G15" s="50"/>
      <c r="H15" s="51"/>
    </row>
    <row r="16" spans="1:12">
      <c r="A16" s="2" t="s">
        <v>1</v>
      </c>
      <c r="B16" s="3" t="s">
        <v>2</v>
      </c>
      <c r="C16" s="3" t="s">
        <v>3</v>
      </c>
      <c r="D16" s="54" t="s">
        <v>4</v>
      </c>
      <c r="E16" s="54"/>
      <c r="F16" s="54"/>
      <c r="G16" s="54"/>
      <c r="H16" s="55"/>
    </row>
    <row r="17" spans="1:8" ht="17.25" thickBot="1">
      <c r="A17" s="11">
        <v>1</v>
      </c>
      <c r="B17" s="13" t="s">
        <v>129</v>
      </c>
      <c r="C17" s="13">
        <v>10</v>
      </c>
      <c r="D17" s="71" t="s">
        <v>138</v>
      </c>
      <c r="E17" s="71"/>
      <c r="F17" s="71"/>
      <c r="G17" s="71"/>
      <c r="H17" s="72"/>
    </row>
    <row r="18" spans="1:8">
      <c r="A18" s="19"/>
      <c r="B18" s="19" t="s">
        <v>106</v>
      </c>
      <c r="C18" s="5">
        <v>10</v>
      </c>
      <c r="D18" s="73"/>
      <c r="E18" s="73"/>
      <c r="F18" s="73"/>
      <c r="G18" s="73"/>
      <c r="H18" s="73"/>
    </row>
    <row r="19" spans="1:8" ht="17.25" thickBot="1"/>
    <row r="20" spans="1:8">
      <c r="A20" s="49" t="s">
        <v>54</v>
      </c>
      <c r="B20" s="50"/>
      <c r="C20" s="50"/>
      <c r="D20" s="50"/>
      <c r="E20" s="50"/>
      <c r="F20" s="50"/>
      <c r="G20" s="50"/>
      <c r="H20" s="51"/>
    </row>
    <row r="21" spans="1:8">
      <c r="A21" s="2" t="s">
        <v>1</v>
      </c>
      <c r="B21" s="3" t="s">
        <v>2</v>
      </c>
      <c r="C21" s="3" t="s">
        <v>3</v>
      </c>
      <c r="D21" s="54" t="s">
        <v>4</v>
      </c>
      <c r="E21" s="54"/>
      <c r="F21" s="54"/>
      <c r="G21" s="54"/>
      <c r="H21" s="55"/>
    </row>
    <row r="22" spans="1:8">
      <c r="A22" s="2">
        <v>1</v>
      </c>
      <c r="B22" s="10" t="s">
        <v>55</v>
      </c>
      <c r="C22" s="10">
        <v>10</v>
      </c>
      <c r="D22" s="85" t="s">
        <v>56</v>
      </c>
      <c r="E22" s="56"/>
      <c r="F22" s="56"/>
      <c r="G22" s="56"/>
      <c r="H22" s="57"/>
    </row>
    <row r="23" spans="1:8">
      <c r="A23" s="2">
        <v>2</v>
      </c>
      <c r="B23" s="10" t="s">
        <v>57</v>
      </c>
      <c r="C23" s="10">
        <v>12</v>
      </c>
      <c r="D23" s="56" t="s">
        <v>58</v>
      </c>
      <c r="E23" s="56"/>
      <c r="F23" s="56"/>
      <c r="G23" s="56"/>
      <c r="H23" s="57"/>
    </row>
    <row r="24" spans="1:8">
      <c r="A24" s="2">
        <v>3</v>
      </c>
      <c r="B24" s="10" t="s">
        <v>59</v>
      </c>
      <c r="C24" s="10">
        <v>1</v>
      </c>
      <c r="D24" s="56" t="s">
        <v>60</v>
      </c>
      <c r="E24" s="56"/>
      <c r="F24" s="56"/>
      <c r="G24" s="56"/>
      <c r="H24" s="57"/>
    </row>
    <row r="25" spans="1:8" ht="17.25" thickBot="1">
      <c r="A25" s="11">
        <v>4</v>
      </c>
      <c r="B25" s="4" t="s">
        <v>61</v>
      </c>
      <c r="C25" s="4">
        <v>6</v>
      </c>
      <c r="D25" s="42" t="s">
        <v>62</v>
      </c>
      <c r="E25" s="42"/>
      <c r="F25" s="42"/>
      <c r="G25" s="42"/>
      <c r="H25" s="43"/>
    </row>
    <row r="26" spans="1:8">
      <c r="A26" s="5"/>
      <c r="B26" s="5" t="s">
        <v>5</v>
      </c>
      <c r="C26" s="5">
        <f>SUM(C22:C25)</f>
        <v>29</v>
      </c>
      <c r="D26" s="70" t="s">
        <v>63</v>
      </c>
      <c r="E26" s="70"/>
      <c r="F26" s="70"/>
      <c r="G26" s="70"/>
      <c r="H26" s="70"/>
    </row>
    <row r="27" spans="1:8" ht="17.25" thickBot="1"/>
    <row r="28" spans="1:8">
      <c r="A28" s="49" t="s">
        <v>102</v>
      </c>
      <c r="B28" s="50"/>
      <c r="C28" s="50"/>
      <c r="D28" s="50"/>
      <c r="E28" s="50"/>
      <c r="F28" s="50"/>
      <c r="G28" s="50"/>
      <c r="H28" s="51"/>
    </row>
    <row r="29" spans="1:8">
      <c r="A29" s="14" t="s">
        <v>1</v>
      </c>
      <c r="B29" s="15" t="s">
        <v>2</v>
      </c>
      <c r="C29" s="15" t="s">
        <v>3</v>
      </c>
      <c r="D29" s="52" t="s">
        <v>4</v>
      </c>
      <c r="E29" s="52"/>
      <c r="F29" s="52"/>
      <c r="G29" s="52"/>
      <c r="H29" s="53"/>
    </row>
    <row r="30" spans="1:8">
      <c r="A30" s="14">
        <v>1</v>
      </c>
      <c r="B30" s="15" t="s">
        <v>119</v>
      </c>
      <c r="C30" s="15">
        <v>598</v>
      </c>
      <c r="D30" s="86" t="s">
        <v>120</v>
      </c>
      <c r="E30" s="86"/>
      <c r="F30" s="86"/>
      <c r="G30" s="86"/>
      <c r="H30" s="87"/>
    </row>
    <row r="31" spans="1:8">
      <c r="A31" s="14">
        <v>2</v>
      </c>
      <c r="B31" s="15" t="s">
        <v>121</v>
      </c>
      <c r="C31" s="15">
        <v>5</v>
      </c>
      <c r="D31" s="86" t="s">
        <v>122</v>
      </c>
      <c r="E31" s="86"/>
      <c r="F31" s="86"/>
      <c r="G31" s="86"/>
      <c r="H31" s="87"/>
    </row>
    <row r="32" spans="1:8" ht="17.25" thickBot="1">
      <c r="A32" s="16">
        <v>3</v>
      </c>
      <c r="B32" s="17" t="s">
        <v>123</v>
      </c>
      <c r="C32" s="18">
        <v>5</v>
      </c>
      <c r="D32" s="42" t="s">
        <v>124</v>
      </c>
      <c r="E32" s="42"/>
      <c r="F32" s="42"/>
      <c r="G32" s="42"/>
      <c r="H32" s="43"/>
    </row>
    <row r="33" spans="1:8">
      <c r="A33" s="19"/>
      <c r="B33" s="19" t="s">
        <v>125</v>
      </c>
      <c r="C33" s="5">
        <f>SUM(C30:C32)</f>
        <v>608</v>
      </c>
      <c r="D33" s="73" t="s">
        <v>126</v>
      </c>
      <c r="E33" s="73"/>
      <c r="F33" s="73"/>
      <c r="G33" s="73"/>
      <c r="H33" s="73"/>
    </row>
  </sheetData>
  <mergeCells count="28">
    <mergeCell ref="D33:H33"/>
    <mergeCell ref="A28:H28"/>
    <mergeCell ref="D29:H29"/>
    <mergeCell ref="D30:H30"/>
    <mergeCell ref="D31:H31"/>
    <mergeCell ref="D32:H32"/>
    <mergeCell ref="D26:H26"/>
    <mergeCell ref="D21:H21"/>
    <mergeCell ref="D22:H22"/>
    <mergeCell ref="D23:H23"/>
    <mergeCell ref="D24:H24"/>
    <mergeCell ref="D25:H25"/>
    <mergeCell ref="D18:H18"/>
    <mergeCell ref="A20:H20"/>
    <mergeCell ref="A1:H2"/>
    <mergeCell ref="A3:H3"/>
    <mergeCell ref="G4:H4"/>
    <mergeCell ref="A5:H5"/>
    <mergeCell ref="D6:H6"/>
    <mergeCell ref="D7:H7"/>
    <mergeCell ref="D8:H8"/>
    <mergeCell ref="D9:H9"/>
    <mergeCell ref="D10:H10"/>
    <mergeCell ref="D11:H11"/>
    <mergeCell ref="D12:H12"/>
    <mergeCell ref="A15:H15"/>
    <mergeCell ref="D16:H16"/>
    <mergeCell ref="D17:H17"/>
  </mergeCells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opLeftCell="A19" workbookViewId="0">
      <selection activeCell="T25" sqref="T25"/>
    </sheetView>
  </sheetViews>
  <sheetFormatPr defaultRowHeight="16.5"/>
  <cols>
    <col min="1" max="1" width="5.5" bestFit="1" customWidth="1"/>
    <col min="2" max="2" width="37.125" bestFit="1" customWidth="1"/>
    <col min="3" max="3" width="15.25" bestFit="1" customWidth="1"/>
    <col min="4" max="4" width="9.5" bestFit="1" customWidth="1"/>
    <col min="5" max="6" width="7.5" bestFit="1" customWidth="1"/>
    <col min="7" max="7" width="16" bestFit="1" customWidth="1"/>
    <col min="8" max="8" width="8.5" customWidth="1"/>
    <col min="10" max="10" width="9.625" hidden="1" customWidth="1"/>
    <col min="11" max="11" width="5.5" hidden="1" customWidth="1"/>
    <col min="12" max="12" width="9" hidden="1" customWidth="1"/>
    <col min="13" max="13" width="0" hidden="1" customWidth="1"/>
  </cols>
  <sheetData>
    <row r="1" spans="1:12">
      <c r="A1" s="44" t="s">
        <v>0</v>
      </c>
      <c r="B1" s="45"/>
      <c r="C1" s="45"/>
      <c r="D1" s="45"/>
      <c r="E1" s="45"/>
      <c r="F1" s="45"/>
      <c r="G1" s="45"/>
      <c r="H1" s="45"/>
    </row>
    <row r="2" spans="1:12">
      <c r="A2" s="45"/>
      <c r="B2" s="45"/>
      <c r="C2" s="45"/>
      <c r="D2" s="45"/>
      <c r="E2" s="45"/>
      <c r="F2" s="45"/>
      <c r="G2" s="45"/>
      <c r="H2" s="45"/>
    </row>
    <row r="3" spans="1:12">
      <c r="A3" s="46" t="s">
        <v>135</v>
      </c>
      <c r="B3" s="47"/>
      <c r="C3" s="47"/>
      <c r="D3" s="47"/>
      <c r="E3" s="47"/>
      <c r="F3" s="47"/>
      <c r="G3" s="47"/>
      <c r="H3" s="47"/>
    </row>
    <row r="4" spans="1:12" ht="17.25" thickBot="1">
      <c r="A4" s="1"/>
      <c r="B4" s="1"/>
      <c r="C4" s="1"/>
      <c r="D4" s="1"/>
      <c r="E4" s="1"/>
      <c r="F4" s="1"/>
      <c r="G4" s="48" t="s">
        <v>145</v>
      </c>
      <c r="H4" s="48"/>
    </row>
    <row r="5" spans="1:12">
      <c r="A5" s="49" t="s">
        <v>64</v>
      </c>
      <c r="B5" s="50"/>
      <c r="C5" s="50"/>
      <c r="D5" s="50"/>
      <c r="E5" s="50"/>
      <c r="F5" s="50"/>
      <c r="G5" s="50"/>
      <c r="H5" s="51"/>
      <c r="K5" t="s">
        <v>65</v>
      </c>
      <c r="L5" s="8" t="s">
        <v>66</v>
      </c>
    </row>
    <row r="6" spans="1:12">
      <c r="A6" s="2" t="s">
        <v>1</v>
      </c>
      <c r="B6" s="3" t="s">
        <v>2</v>
      </c>
      <c r="C6" s="3" t="s">
        <v>3</v>
      </c>
      <c r="D6" s="54" t="s">
        <v>4</v>
      </c>
      <c r="E6" s="54"/>
      <c r="F6" s="54"/>
      <c r="G6" s="54"/>
      <c r="H6" s="55"/>
      <c r="K6" t="s">
        <v>67</v>
      </c>
      <c r="L6" s="9">
        <v>547956</v>
      </c>
    </row>
    <row r="7" spans="1:12">
      <c r="A7" s="2">
        <v>1</v>
      </c>
      <c r="B7" s="10" t="s">
        <v>68</v>
      </c>
      <c r="C7" s="10">
        <v>240</v>
      </c>
      <c r="D7" s="56" t="s">
        <v>69</v>
      </c>
      <c r="E7" s="56"/>
      <c r="F7" s="56"/>
      <c r="G7" s="56"/>
      <c r="H7" s="57"/>
      <c r="K7" t="s">
        <v>70</v>
      </c>
      <c r="L7" s="9">
        <v>8554</v>
      </c>
    </row>
    <row r="8" spans="1:12">
      <c r="A8" s="2">
        <v>2</v>
      </c>
      <c r="B8" s="10" t="s">
        <v>71</v>
      </c>
      <c r="C8" s="10">
        <v>15</v>
      </c>
      <c r="D8" s="56" t="s">
        <v>72</v>
      </c>
      <c r="E8" s="56"/>
      <c r="F8" s="56"/>
      <c r="G8" s="56"/>
      <c r="H8" s="57"/>
      <c r="L8" s="9"/>
    </row>
    <row r="9" spans="1:12">
      <c r="A9" s="2">
        <v>3</v>
      </c>
      <c r="B9" s="10" t="s">
        <v>73</v>
      </c>
      <c r="C9" s="10">
        <v>90</v>
      </c>
      <c r="D9" s="56" t="s">
        <v>74</v>
      </c>
      <c r="E9" s="56"/>
      <c r="F9" s="56"/>
      <c r="G9" s="56"/>
      <c r="H9" s="57"/>
      <c r="L9" s="9"/>
    </row>
    <row r="10" spans="1:12">
      <c r="A10" s="2">
        <v>4</v>
      </c>
      <c r="B10" s="10" t="s">
        <v>75</v>
      </c>
      <c r="C10" s="10">
        <v>120</v>
      </c>
      <c r="D10" s="56" t="s">
        <v>76</v>
      </c>
      <c r="E10" s="56"/>
      <c r="F10" s="56"/>
      <c r="G10" s="56"/>
      <c r="H10" s="57"/>
      <c r="L10" s="9"/>
    </row>
    <row r="11" spans="1:12">
      <c r="A11" s="2">
        <v>5</v>
      </c>
      <c r="B11" s="10" t="s">
        <v>77</v>
      </c>
      <c r="C11" s="10">
        <v>42</v>
      </c>
      <c r="D11" s="56" t="s">
        <v>76</v>
      </c>
      <c r="E11" s="56"/>
      <c r="F11" s="56"/>
      <c r="G11" s="56"/>
      <c r="H11" s="57"/>
      <c r="L11" s="9"/>
    </row>
    <row r="12" spans="1:12">
      <c r="A12" s="2">
        <v>6</v>
      </c>
      <c r="B12" s="10" t="s">
        <v>78</v>
      </c>
      <c r="C12" s="10">
        <v>50</v>
      </c>
      <c r="D12" s="56" t="s">
        <v>79</v>
      </c>
      <c r="E12" s="56"/>
      <c r="F12" s="56"/>
      <c r="G12" s="56"/>
      <c r="H12" s="57"/>
      <c r="L12" s="9"/>
    </row>
    <row r="13" spans="1:12">
      <c r="A13" s="2">
        <v>7</v>
      </c>
      <c r="B13" s="10" t="s">
        <v>80</v>
      </c>
      <c r="C13" s="10">
        <v>50</v>
      </c>
      <c r="D13" s="56" t="s">
        <v>76</v>
      </c>
      <c r="E13" s="56"/>
      <c r="F13" s="56"/>
      <c r="G13" s="56"/>
      <c r="H13" s="57"/>
      <c r="L13" s="9"/>
    </row>
    <row r="14" spans="1:12" ht="17.25" thickBot="1">
      <c r="A14" s="11">
        <v>8</v>
      </c>
      <c r="B14" s="4" t="s">
        <v>81</v>
      </c>
      <c r="C14" s="4">
        <v>20</v>
      </c>
      <c r="D14" s="42" t="s">
        <v>82</v>
      </c>
      <c r="E14" s="42"/>
      <c r="F14" s="42"/>
      <c r="G14" s="42"/>
      <c r="H14" s="43"/>
      <c r="L14" s="9"/>
    </row>
    <row r="15" spans="1:12">
      <c r="A15" s="5"/>
      <c r="B15" s="5" t="s">
        <v>5</v>
      </c>
      <c r="C15" s="5">
        <f>SUM(C7:C14)</f>
        <v>627</v>
      </c>
      <c r="D15" s="6" t="s">
        <v>6</v>
      </c>
      <c r="E15" s="5" t="str">
        <f>L5</f>
        <v>李宸年</v>
      </c>
      <c r="F15" s="5">
        <f>L6</f>
        <v>547956</v>
      </c>
      <c r="G15" s="6" t="s">
        <v>7</v>
      </c>
      <c r="H15" s="7">
        <f>L7</f>
        <v>8554</v>
      </c>
    </row>
    <row r="16" spans="1:12" ht="17.25" thickBot="1">
      <c r="A16" s="5"/>
      <c r="B16" s="5"/>
      <c r="C16" s="5"/>
      <c r="D16" s="6"/>
      <c r="E16" s="5"/>
      <c r="F16" s="5"/>
      <c r="G16" s="6"/>
      <c r="H16" s="7"/>
    </row>
    <row r="17" spans="1:8">
      <c r="A17" s="49" t="s">
        <v>128</v>
      </c>
      <c r="B17" s="50"/>
      <c r="C17" s="50"/>
      <c r="D17" s="50"/>
      <c r="E17" s="50"/>
      <c r="F17" s="50"/>
      <c r="G17" s="50"/>
      <c r="H17" s="51"/>
    </row>
    <row r="18" spans="1:8">
      <c r="A18" s="2" t="s">
        <v>1</v>
      </c>
      <c r="B18" s="3" t="s">
        <v>2</v>
      </c>
      <c r="C18" s="3" t="s">
        <v>3</v>
      </c>
      <c r="D18" s="54" t="s">
        <v>4</v>
      </c>
      <c r="E18" s="54"/>
      <c r="F18" s="54"/>
      <c r="G18" s="54"/>
      <c r="H18" s="55"/>
    </row>
    <row r="19" spans="1:8" ht="17.25" thickBot="1">
      <c r="A19" s="11">
        <v>1</v>
      </c>
      <c r="B19" s="13" t="s">
        <v>146</v>
      </c>
      <c r="C19" s="13">
        <v>30</v>
      </c>
      <c r="D19" s="71" t="s">
        <v>72</v>
      </c>
      <c r="E19" s="71"/>
      <c r="F19" s="71"/>
      <c r="G19" s="71"/>
      <c r="H19" s="72"/>
    </row>
    <row r="20" spans="1:8">
      <c r="A20" s="19"/>
      <c r="B20" s="19" t="s">
        <v>106</v>
      </c>
      <c r="C20" s="5">
        <v>30</v>
      </c>
      <c r="D20" s="73"/>
      <c r="E20" s="73"/>
      <c r="F20" s="73"/>
      <c r="G20" s="73"/>
      <c r="H20" s="73"/>
    </row>
    <row r="21" spans="1:8" ht="17.25" thickBot="1"/>
    <row r="22" spans="1:8">
      <c r="A22" s="49" t="s">
        <v>83</v>
      </c>
      <c r="B22" s="50"/>
      <c r="C22" s="50"/>
      <c r="D22" s="50"/>
      <c r="E22" s="50"/>
      <c r="F22" s="50"/>
      <c r="G22" s="50"/>
      <c r="H22" s="51"/>
    </row>
    <row r="23" spans="1:8">
      <c r="A23" s="2" t="s">
        <v>1</v>
      </c>
      <c r="B23" s="3" t="s">
        <v>2</v>
      </c>
      <c r="C23" s="3" t="s">
        <v>3</v>
      </c>
      <c r="D23" s="54" t="s">
        <v>4</v>
      </c>
      <c r="E23" s="54"/>
      <c r="F23" s="54"/>
      <c r="G23" s="54"/>
      <c r="H23" s="55"/>
    </row>
    <row r="24" spans="1:8">
      <c r="A24" s="2">
        <v>1</v>
      </c>
      <c r="B24" s="3" t="s">
        <v>84</v>
      </c>
      <c r="C24" s="3">
        <v>8</v>
      </c>
      <c r="D24" s="54" t="s">
        <v>85</v>
      </c>
      <c r="E24" s="54"/>
      <c r="F24" s="54"/>
      <c r="G24" s="54"/>
      <c r="H24" s="55"/>
    </row>
    <row r="25" spans="1:8" ht="17.25" thickBot="1">
      <c r="A25" s="11">
        <v>2</v>
      </c>
      <c r="B25" s="13" t="s">
        <v>86</v>
      </c>
      <c r="C25" s="13">
        <v>8</v>
      </c>
      <c r="D25" s="88" t="s">
        <v>87</v>
      </c>
      <c r="E25" s="88"/>
      <c r="F25" s="88"/>
      <c r="G25" s="88"/>
      <c r="H25" s="89"/>
    </row>
    <row r="26" spans="1:8">
      <c r="A26" s="5"/>
      <c r="B26" s="5" t="s">
        <v>5</v>
      </c>
      <c r="C26" s="5">
        <f>SUM(C24:C25)</f>
        <v>16</v>
      </c>
      <c r="D26" s="70" t="s">
        <v>88</v>
      </c>
      <c r="E26" s="70"/>
      <c r="F26" s="70"/>
      <c r="G26" s="70"/>
      <c r="H26" s="70"/>
    </row>
    <row r="27" spans="1:8" ht="17.25" thickBot="1"/>
    <row r="28" spans="1:8">
      <c r="A28" s="49" t="s">
        <v>102</v>
      </c>
      <c r="B28" s="50"/>
      <c r="C28" s="50"/>
      <c r="D28" s="50"/>
      <c r="E28" s="50"/>
      <c r="F28" s="50"/>
      <c r="G28" s="50"/>
      <c r="H28" s="51"/>
    </row>
    <row r="29" spans="1:8">
      <c r="A29" s="14" t="s">
        <v>1</v>
      </c>
      <c r="B29" s="15" t="s">
        <v>2</v>
      </c>
      <c r="C29" s="15" t="s">
        <v>3</v>
      </c>
      <c r="D29" s="52" t="s">
        <v>4</v>
      </c>
      <c r="E29" s="52"/>
      <c r="F29" s="52"/>
      <c r="G29" s="52"/>
      <c r="H29" s="53"/>
    </row>
    <row r="30" spans="1:8">
      <c r="A30" s="14">
        <v>1</v>
      </c>
      <c r="B30" s="15" t="s">
        <v>119</v>
      </c>
      <c r="C30" s="15">
        <v>289</v>
      </c>
      <c r="D30" s="86" t="s">
        <v>120</v>
      </c>
      <c r="E30" s="86"/>
      <c r="F30" s="86"/>
      <c r="G30" s="86"/>
      <c r="H30" s="87"/>
    </row>
    <row r="31" spans="1:8" ht="17.25" thickBot="1">
      <c r="A31" s="11">
        <v>2</v>
      </c>
      <c r="B31" s="13" t="s">
        <v>127</v>
      </c>
      <c r="C31" s="18">
        <v>20</v>
      </c>
      <c r="D31" s="42" t="s">
        <v>127</v>
      </c>
      <c r="E31" s="42"/>
      <c r="F31" s="42"/>
      <c r="G31" s="42"/>
      <c r="H31" s="43"/>
    </row>
    <row r="32" spans="1:8">
      <c r="A32" s="19"/>
      <c r="B32" s="19" t="s">
        <v>125</v>
      </c>
      <c r="C32" s="5">
        <f>SUM(C30:C31)</f>
        <v>309</v>
      </c>
      <c r="D32" s="73" t="s">
        <v>126</v>
      </c>
      <c r="E32" s="73"/>
      <c r="F32" s="73"/>
      <c r="G32" s="73"/>
      <c r="H32" s="73"/>
    </row>
  </sheetData>
  <mergeCells count="27">
    <mergeCell ref="A28:H28"/>
    <mergeCell ref="D29:H29"/>
    <mergeCell ref="D30:H30"/>
    <mergeCell ref="D31:H31"/>
    <mergeCell ref="D32:H32"/>
    <mergeCell ref="D26:H26"/>
    <mergeCell ref="D14:H14"/>
    <mergeCell ref="A22:H22"/>
    <mergeCell ref="D23:H23"/>
    <mergeCell ref="D24:H24"/>
    <mergeCell ref="D25:H25"/>
    <mergeCell ref="A17:H17"/>
    <mergeCell ref="D18:H18"/>
    <mergeCell ref="D19:H19"/>
    <mergeCell ref="D20:H20"/>
    <mergeCell ref="D13:H13"/>
    <mergeCell ref="A1:H2"/>
    <mergeCell ref="A3:H3"/>
    <mergeCell ref="G4:H4"/>
    <mergeCell ref="A5:H5"/>
    <mergeCell ref="D6:H6"/>
    <mergeCell ref="D7:H7"/>
    <mergeCell ref="D8:H8"/>
    <mergeCell ref="D9:H9"/>
    <mergeCell ref="D10:H10"/>
    <mergeCell ref="D11:H11"/>
    <mergeCell ref="D12:H12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10月</vt:lpstr>
      <vt:lpstr>9月</vt:lpstr>
      <vt:lpstr>8月</vt:lpstr>
      <vt:lpstr>6月</vt:lpstr>
      <vt:lpstr>5月</vt:lpstr>
      <vt:lpstr>4月</vt:lpstr>
      <vt:lpstr>3月</vt:lpstr>
      <vt:lpstr>2月</vt:lpstr>
      <vt:lpstr>1月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2018-11-22T08:11:28Z</dcterms:modified>
</cp:coreProperties>
</file>